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15195" windowHeight="12525" activeTab="0"/>
  </bookViews>
  <sheets>
    <sheet name="List1" sheetId="1" r:id="rId1"/>
  </sheets>
  <definedNames/>
  <calcPr calcId="145621"/>
</workbook>
</file>

<file path=xl/comments1.xml><?xml version="1.0" encoding="utf-8"?>
<comments xmlns="http://schemas.openxmlformats.org/spreadsheetml/2006/main">
  <authors>
    <author>MAREK BLAŽKA</author>
  </authors>
  <commentList>
    <comment ref="J32" authorId="0">
      <text>
        <r>
          <rPr>
            <b/>
            <sz val="8"/>
            <color indexed="10"/>
            <rFont val="Tahoma"/>
            <family val="2"/>
          </rPr>
          <t>Správně</t>
        </r>
        <r>
          <rPr>
            <b/>
            <sz val="8"/>
            <rFont val="Tahoma"/>
            <family val="2"/>
          </rPr>
          <t>: 80 % a více veřej. zdrojů.</t>
        </r>
        <r>
          <rPr>
            <b/>
            <sz val="8"/>
            <color indexed="10"/>
            <rFont val="Tahoma"/>
            <family val="2"/>
          </rPr>
          <t xml:space="preserve">
CHYBA</t>
        </r>
        <r>
          <rPr>
            <b/>
            <sz val="8"/>
            <rFont val="Tahoma"/>
            <family val="2"/>
          </rPr>
          <t>: méně než 80 % veřejných zdrojů.</t>
        </r>
      </text>
    </comment>
    <comment ref="J33" authorId="0">
      <text>
        <r>
          <rPr>
            <b/>
            <sz val="8"/>
            <color indexed="10"/>
            <rFont val="Tahoma"/>
            <family val="2"/>
          </rPr>
          <t>Správně</t>
        </r>
        <r>
          <rPr>
            <b/>
            <sz val="8"/>
            <rFont val="Tahoma"/>
            <family val="2"/>
          </rPr>
          <t xml:space="preserve">: 80 % a více veřej. zdrojů.
</t>
        </r>
        <r>
          <rPr>
            <b/>
            <sz val="8"/>
            <color indexed="10"/>
            <rFont val="Tahoma"/>
            <family val="2"/>
          </rPr>
          <t>CHYBA</t>
        </r>
        <r>
          <rPr>
            <b/>
            <sz val="8"/>
            <rFont val="Tahoma"/>
            <family val="2"/>
          </rPr>
          <t>: méně než 80 % veřejných zdrojů.</t>
        </r>
      </text>
    </comment>
    <comment ref="J41" authorId="0">
      <text>
        <r>
          <rPr>
            <b/>
            <sz val="8"/>
            <color indexed="10"/>
            <rFont val="Tahoma"/>
            <family val="2"/>
          </rPr>
          <t>Správně:</t>
        </r>
        <r>
          <rPr>
            <b/>
            <sz val="8"/>
            <rFont val="Tahoma"/>
            <family val="2"/>
          </rPr>
          <t xml:space="preserve"> Méně než 80 % veřej. zdrojů
</t>
        </r>
        <r>
          <rPr>
            <b/>
            <sz val="8"/>
            <color indexed="10"/>
            <rFont val="Tahoma"/>
            <family val="2"/>
          </rPr>
          <t>CHYBA:</t>
        </r>
        <r>
          <rPr>
            <b/>
            <sz val="8"/>
            <rFont val="Tahoma"/>
            <family val="2"/>
          </rPr>
          <t xml:space="preserve"> 80 % a více  veřejných zdrojů</t>
        </r>
      </text>
    </comment>
    <comment ref="J42" authorId="0">
      <text>
        <r>
          <rPr>
            <b/>
            <sz val="8"/>
            <color indexed="10"/>
            <rFont val="Tahoma"/>
            <family val="2"/>
          </rPr>
          <t>Správně</t>
        </r>
        <r>
          <rPr>
            <b/>
            <sz val="8"/>
            <rFont val="Tahoma"/>
            <family val="2"/>
          </rPr>
          <t xml:space="preserve">: Méně než 80 % veřej. zdrojů.
</t>
        </r>
        <r>
          <rPr>
            <b/>
            <sz val="8"/>
            <color indexed="10"/>
            <rFont val="Tahoma"/>
            <family val="2"/>
          </rPr>
          <t>CHYBA</t>
        </r>
        <r>
          <rPr>
            <b/>
            <sz val="8"/>
            <rFont val="Tahoma"/>
            <family val="2"/>
          </rPr>
          <t>: 80 % a více  veřejných zdrojů.</t>
        </r>
      </text>
    </comment>
  </commentList>
</comments>
</file>

<file path=xl/sharedStrings.xml><?xml version="1.0" encoding="utf-8"?>
<sst xmlns="http://schemas.openxmlformats.org/spreadsheetml/2006/main" count="150" uniqueCount="126">
  <si>
    <t>Čl. 19 Rámce pro státní podporu výzkumu, vývoje a inovací (2014/C 198/01):</t>
  </si>
  <si>
    <t>Analytická rozvaha</t>
  </si>
  <si>
    <t>Plný název organizace</t>
  </si>
  <si>
    <t>Sídlo organizace</t>
  </si>
  <si>
    <t>IČ organizace</t>
  </si>
  <si>
    <t>Zpracovatel (tituly, jméno, příjmení)</t>
  </si>
  <si>
    <t>Kontakt na zpracovatele (telefon, e-mail)</t>
  </si>
  <si>
    <t>I.</t>
  </si>
  <si>
    <t>Základní údaje o posuzované organizaci</t>
  </si>
  <si>
    <t>1.</t>
  </si>
  <si>
    <t>2.</t>
  </si>
  <si>
    <t>3.</t>
  </si>
  <si>
    <t>4.</t>
  </si>
  <si>
    <t>5.</t>
  </si>
  <si>
    <t>A.</t>
  </si>
  <si>
    <t>II.</t>
  </si>
  <si>
    <t>ř.</t>
  </si>
  <si>
    <t>Činnost</t>
  </si>
  <si>
    <t>veřejné zdroje</t>
  </si>
  <si>
    <t>neveřejné zdroje</t>
  </si>
  <si>
    <t>6.</t>
  </si>
  <si>
    <t>7.</t>
  </si>
  <si>
    <t>8.</t>
  </si>
  <si>
    <t>9.</t>
  </si>
  <si>
    <t>10.</t>
  </si>
  <si>
    <t>11.</t>
  </si>
  <si>
    <t>12.</t>
  </si>
  <si>
    <t>13.</t>
  </si>
  <si>
    <r>
      <t xml:space="preserve">V </t>
    </r>
    <r>
      <rPr>
        <b/>
        <sz val="10"/>
        <rFont val="Times New Roman"/>
        <family val="1"/>
      </rPr>
      <t>projektech</t>
    </r>
    <r>
      <rPr>
        <sz val="10"/>
        <rFont val="Times New Roman"/>
        <family val="1"/>
      </rPr>
      <t xml:space="preserve"> financovaných z </t>
    </r>
    <r>
      <rPr>
        <b/>
        <sz val="10"/>
        <rFont val="Times New Roman"/>
        <family val="1"/>
      </rPr>
      <t>účelových výdajů jiných poskytovatelů ze SR VaVaI</t>
    </r>
    <r>
      <rPr>
        <sz val="10"/>
        <rFont val="Times New Roman"/>
        <family val="1"/>
      </rPr>
      <t xml:space="preserve"> (pouze projekty NHČ VO).</t>
    </r>
  </si>
  <si>
    <r>
      <t xml:space="preserve">V </t>
    </r>
    <r>
      <rPr>
        <b/>
        <sz val="10"/>
        <rFont val="Times New Roman"/>
        <family val="1"/>
      </rPr>
      <t>mezinárodních projektech VaV financovaných ze zdrojů EU</t>
    </r>
    <r>
      <rPr>
        <sz val="10"/>
        <rFont val="Times New Roman"/>
        <family val="1"/>
      </rPr>
      <t xml:space="preserve"> (7. RP EU, Horizont 2020 aj.), zahrnujících jen NHČ VO</t>
    </r>
  </si>
  <si>
    <r>
      <t xml:space="preserve">Ve VaV </t>
    </r>
    <r>
      <rPr>
        <b/>
        <sz val="10"/>
        <rFont val="Times New Roman"/>
        <family val="1"/>
      </rPr>
      <t>projektech OP VaVpI a OP VK</t>
    </r>
    <r>
      <rPr>
        <sz val="10"/>
        <rFont val="Times New Roman"/>
        <family val="1"/>
      </rPr>
      <t xml:space="preserve"> se 100 % podporou (pouze NHČ VO vč. investic).</t>
    </r>
  </si>
  <si>
    <r>
      <t xml:space="preserve">V dalších </t>
    </r>
    <r>
      <rPr>
        <b/>
        <sz val="10"/>
        <rFont val="Times New Roman"/>
        <family val="1"/>
      </rPr>
      <t>projektech mezinárodní spolupráce ve VaV</t>
    </r>
    <r>
      <rPr>
        <sz val="10"/>
        <rFont val="Times New Roman"/>
        <family val="1"/>
      </rPr>
      <t xml:space="preserve"> financovaných z veřejných zdrojů </t>
    </r>
    <r>
      <rPr>
        <b/>
        <sz val="10"/>
        <rFont val="Times New Roman"/>
        <family val="1"/>
      </rPr>
      <t>mimo EU</t>
    </r>
    <r>
      <rPr>
        <sz val="10"/>
        <rFont val="Times New Roman"/>
        <family val="1"/>
      </rPr>
      <t xml:space="preserve"> (např. Norské fondy).</t>
    </r>
  </si>
  <si>
    <r>
      <t xml:space="preserve">Ve </t>
    </r>
    <r>
      <rPr>
        <b/>
        <sz val="10"/>
        <rFont val="Times New Roman"/>
        <family val="1"/>
      </rPr>
      <t xml:space="preserve">veřejných zakázkách ve VaV pro státní správu popř. v činnostech ve VaV financovaných z dotací na činnost z rozpočtu zřizovatele mimo SR VaVaI </t>
    </r>
    <r>
      <rPr>
        <sz val="10"/>
        <rFont val="Times New Roman"/>
        <family val="1"/>
      </rPr>
      <t>jako NHČ VO (nejsou-li součástí řádků 1 - 7).</t>
    </r>
  </si>
  <si>
    <r>
      <t xml:space="preserve">V dalších </t>
    </r>
    <r>
      <rPr>
        <b/>
        <sz val="10"/>
        <rFont val="Times New Roman"/>
        <family val="1"/>
      </rPr>
      <t>VaV aktivitách financovaných z jiných veřejných zdrojů ČR mimo státní rozpočet</t>
    </r>
    <r>
      <rPr>
        <sz val="10"/>
        <rFont val="Times New Roman"/>
        <family val="1"/>
      </rPr>
      <t xml:space="preserve"> (z rozpočtu krajů, měst a obcí; státních fondů aj.).</t>
    </r>
  </si>
  <si>
    <t>Nehospodářské činnosti organizace ve VaV a vzdělávání podporované z veřejných zdrojů</t>
  </si>
  <si>
    <r>
      <t>CELKEM (</t>
    </r>
    <r>
      <rPr>
        <b/>
        <sz val="11"/>
        <color indexed="10"/>
        <rFont val="Times New Roman"/>
        <family val="1"/>
      </rPr>
      <t>= A</t>
    </r>
    <r>
      <rPr>
        <b/>
        <sz val="11"/>
        <rFont val="Times New Roman"/>
        <family val="1"/>
      </rPr>
      <t>)</t>
    </r>
  </si>
  <si>
    <t>B.</t>
  </si>
  <si>
    <t>Hospodářské činnosti organizace ve VaV a vzdělávání podporované podílově - do 80 % z veřejných zdrojů a z neveřejných zdrojů</t>
  </si>
  <si>
    <r>
      <t>CELKEM (</t>
    </r>
    <r>
      <rPr>
        <b/>
        <sz val="11"/>
        <color indexed="10"/>
        <rFont val="Times New Roman"/>
        <family val="1"/>
      </rPr>
      <t>= B</t>
    </r>
    <r>
      <rPr>
        <b/>
        <sz val="11"/>
        <rFont val="Times New Roman"/>
        <family val="1"/>
      </rPr>
      <t>)</t>
    </r>
  </si>
  <si>
    <t>Celkem veřejné/neveřejné zdroje</t>
  </si>
  <si>
    <t>C.</t>
  </si>
  <si>
    <r>
      <t xml:space="preserve">V projektech </t>
    </r>
    <r>
      <rPr>
        <b/>
        <sz val="10"/>
        <rFont val="Times New Roman"/>
        <family val="1"/>
      </rPr>
      <t>financovaných z účelových výdajů jiných poskytovatelů</t>
    </r>
    <r>
      <rPr>
        <sz val="10"/>
        <rFont val="Times New Roman"/>
        <family val="1"/>
      </rPr>
      <t xml:space="preserve"> (pouze projekty s podílovou podporou HČ VO).</t>
    </r>
  </si>
  <si>
    <r>
      <t xml:space="preserve">V dalších projektech </t>
    </r>
    <r>
      <rPr>
        <b/>
        <sz val="10"/>
        <rFont val="Times New Roman"/>
        <family val="1"/>
      </rPr>
      <t>spolupráce s libovolným subjektem - jen HČ VO</t>
    </r>
    <r>
      <rPr>
        <sz val="10"/>
        <rFont val="Times New Roman"/>
        <family val="1"/>
      </rPr>
      <t>, nezahrnující projekty dle ř. 1.</t>
    </r>
  </si>
  <si>
    <r>
      <t xml:space="preserve">V dalších VaV projektech a aktivitách podílově financovaných současně z veřejných a z neveřejných zdrojů jako HČ VO neuvedených v ř. 1 až 3 - </t>
    </r>
    <r>
      <rPr>
        <b/>
        <sz val="10"/>
        <rFont val="Times New Roman"/>
        <family val="1"/>
      </rPr>
      <t>specifikujte</t>
    </r>
  </si>
  <si>
    <r>
      <t>Pronájem VaV vybavení či laboratoří</t>
    </r>
    <r>
      <rPr>
        <sz val="10"/>
        <rFont val="Times New Roman"/>
        <family val="1"/>
      </rPr>
      <t xml:space="preserve"> podnikům</t>
    </r>
  </si>
  <si>
    <r>
      <t xml:space="preserve">Poskytování </t>
    </r>
    <r>
      <rPr>
        <b/>
        <sz val="10"/>
        <rFont val="Times New Roman"/>
        <family val="1"/>
      </rPr>
      <t xml:space="preserve">výzkumných služeb </t>
    </r>
    <r>
      <rPr>
        <sz val="10"/>
        <rFont val="Times New Roman"/>
        <family val="1"/>
      </rPr>
      <t>podnikům (např. záchranný archeologický výzkum pro podnikatele)</t>
    </r>
  </si>
  <si>
    <r>
      <t xml:space="preserve">Další HČ ve VaV - </t>
    </r>
    <r>
      <rPr>
        <b/>
        <sz val="10"/>
        <rFont val="Times New Roman"/>
        <family val="1"/>
      </rPr>
      <t>specifikujte</t>
    </r>
  </si>
  <si>
    <t>III.</t>
  </si>
  <si>
    <t>Kritéria slučitelnosti nehospodářských a hospodářských činností výzkumných organizací ve VaV a vzdělávání s Rámcem</t>
  </si>
  <si>
    <t>.</t>
  </si>
  <si>
    <r>
      <t>CELKEM neveřejné zdroje (</t>
    </r>
    <r>
      <rPr>
        <b/>
        <sz val="11"/>
        <color indexed="10"/>
        <rFont val="Times New Roman"/>
        <family val="1"/>
      </rPr>
      <t>= C</t>
    </r>
    <r>
      <rPr>
        <b/>
        <sz val="11"/>
        <rFont val="Times New Roman"/>
        <family val="1"/>
      </rPr>
      <t>)</t>
    </r>
  </si>
  <si>
    <t>IV.</t>
  </si>
  <si>
    <t xml:space="preserve">Komentář a zdůvodnění </t>
  </si>
  <si>
    <t>V.</t>
  </si>
  <si>
    <t>Seznam nepovinných příloh</t>
  </si>
  <si>
    <t>VI.</t>
  </si>
  <si>
    <t>Čestné problášení</t>
  </si>
  <si>
    <t xml:space="preserve">………………………………………………………………………………………………..
jméno a podpis osoby/ všech osob, oprávněné/oprávněných jednat za organizaci
jako statutární zástupce a otisk razítka- právnické osoby
</t>
  </si>
  <si>
    <t>V …………dne ……………...……</t>
  </si>
  <si>
    <t>1)</t>
  </si>
  <si>
    <t>2)</t>
  </si>
  <si>
    <t>3)</t>
  </si>
  <si>
    <t>4)</t>
  </si>
  <si>
    <t>5)</t>
  </si>
  <si>
    <t>6)</t>
  </si>
  <si>
    <t>7)</t>
  </si>
  <si>
    <t>8)</t>
  </si>
  <si>
    <t>10)</t>
  </si>
  <si>
    <t>9)</t>
  </si>
  <si>
    <t>Vysvětlivky:</t>
  </si>
  <si>
    <r>
      <t>V souladu Rámcem a s vyjádřením EK ze dne 24. 9. 2014 k „Základní sadě otázek České republiky pro oblast VaVaI“ k č. 14 („</t>
    </r>
    <r>
      <rPr>
        <i/>
        <sz val="10"/>
        <rFont val="Times New Roman"/>
        <family val="1"/>
      </rPr>
      <t>Nicméně, je obtížné se domnívat, že hlavním cílem subjektu, který především provádí např. smluvní výzkum, je samostatně provádět výzkum nebo je šířit jeho výsledky.</t>
    </r>
    <r>
      <rPr>
        <sz val="10"/>
        <rFont val="Times New Roman"/>
        <family val="1"/>
      </rPr>
      <t>“) musí být rozsah všech hospodářských činností ve VaV podporovaných výlučně ze soukromých zdrojů menší, než rozsah všech činností podporovaných plně nebo částečně z veřejných zdrojů.</t>
    </r>
  </si>
  <si>
    <t xml:space="preserve"> (tis. Kč)</t>
  </si>
  <si>
    <r>
      <t xml:space="preserve">2014 </t>
    </r>
    <r>
      <rPr>
        <sz val="11"/>
        <rFont val="Times New Roman"/>
        <family val="1"/>
      </rPr>
      <t>předpoklad</t>
    </r>
  </si>
  <si>
    <r>
      <t xml:space="preserve">2013 </t>
    </r>
    <r>
      <rPr>
        <sz val="11"/>
        <rFont val="Times New Roman"/>
        <family val="1"/>
      </rPr>
      <t>skutečnost</t>
    </r>
  </si>
  <si>
    <t>11)</t>
  </si>
  <si>
    <t>Příslušnost organizace k poskytovateli pro posuzování (tj. prostřednictvím kterého poskytovatele organizace žádost podává) je dána § 4 odst. 2 písm. a) zákona č. 130/2002 Sb. (tj. institucionální podporou na koncepční rozvoj organizace).</t>
  </si>
  <si>
    <t>SR VaVaI - výdaje státního rozpočtu ČR na výzkum, vývoj a inovace.</t>
  </si>
  <si>
    <r>
      <t xml:space="preserve">Podle čl. 2.2 Postupu </t>
    </r>
    <r>
      <rPr>
        <i/>
        <sz val="10"/>
        <rFont val="Times New Roman"/>
        <family val="1"/>
      </rPr>
      <t>"I když subjekt přesahuje 20 % rozsahu hospodářské činnosti (bude například 30 %), může být v souladu s vyjádřením Evropské komise stále považován za výzkumnou organizaci, ale jen v případě, že splňuje podmínky nařízení Komise a Rámce. Tyto případy budou posuzovány individuálně ve spolupráci s ÚOHS popř. Evropskou komisí a proto se na ně nevztahují termíny uvedené v kap. 3 tohoto Postupu."</t>
    </r>
    <r>
      <rPr>
        <sz val="10"/>
        <rFont val="Times New Roman"/>
        <family val="1"/>
      </rPr>
      <t>. Tyto případy tedy budou řešeny v průběhu r. 2015 s možností poskytnutí podpory až od r. 2016.</t>
    </r>
  </si>
  <si>
    <t>12)</t>
  </si>
  <si>
    <r>
      <t xml:space="preserve">Ve </t>
    </r>
    <r>
      <rPr>
        <b/>
        <sz val="10"/>
        <rFont val="Times New Roman"/>
        <family val="1"/>
      </rPr>
      <t>VaV aktivitách financovaných jako součást veřejného vzdělávání ze SR VaVaI</t>
    </r>
    <r>
      <rPr>
        <sz val="10"/>
        <rFont val="Times New Roman"/>
        <family val="1"/>
      </rPr>
      <t xml:space="preserve"> (např. specifický VŠ výzkum aj.) -  jen NHČ VO.</t>
    </r>
  </si>
  <si>
    <r>
      <t>●</t>
    </r>
    <r>
      <rPr>
        <i/>
        <sz val="12.5"/>
        <rFont val="Times New Roman"/>
        <family val="1"/>
      </rPr>
      <t xml:space="preserve"> </t>
    </r>
    <r>
      <rPr>
        <i/>
        <sz val="10"/>
        <rFont val="Times New Roman"/>
        <family val="1"/>
      </rPr>
      <t>vzdělávání s cílem zvýšit počty a zlepšit kvalifikaci lidských zdrojů. V souladu s judikaturou a rozhodovací praxí Komise a podle sdělení o pojmu státní podpory a sdělení o službách obecného hospodářského zájmu se za nehospodářskou činnost považuje veřejné vzdělávání organizované v rámci státního vzdělávacího systému, jež je z velké části nebo zcela financováno ze státních prostředků a je státem kontrolováno,</t>
    </r>
  </si>
  <si>
    <r>
      <t>●</t>
    </r>
    <r>
      <rPr>
        <i/>
        <sz val="12.5"/>
        <rFont val="Times New Roman"/>
        <family val="1"/>
      </rPr>
      <t xml:space="preserve"> </t>
    </r>
    <r>
      <rPr>
        <i/>
        <sz val="10"/>
        <rFont val="Times New Roman"/>
        <family val="1"/>
      </rPr>
      <t>nezávislý VaV s cílem získat nové poznatky a lépe pochopit dané téma, včetně kooperativního VaV, pokud je spolupráce, do níž je výzkumná organizace nebo výzkumná infrastruktura zapojena, účinná,</t>
    </r>
  </si>
  <si>
    <r>
      <t>●</t>
    </r>
    <r>
      <rPr>
        <i/>
        <sz val="12.5"/>
        <rFont val="Times New Roman"/>
        <family val="1"/>
      </rPr>
      <t xml:space="preserve"> </t>
    </r>
    <r>
      <rPr>
        <i/>
        <sz val="10"/>
        <rFont val="Times New Roman"/>
        <family val="1"/>
      </rPr>
      <t>veřejné šíření výsledků výzkumu na nevýlučném a nediskriminačním základě, například prostřednictvím výuky, databází s otevřeným přístupem, veřejně přístupných publikací či otevřeného softwaru;</t>
    </r>
  </si>
  <si>
    <r>
      <t>a)</t>
    </r>
    <r>
      <rPr>
        <i/>
        <sz val="10"/>
        <rFont val="Times New Roman"/>
        <family val="1"/>
      </rPr>
      <t xml:space="preserve"> primární činnosti výzkumných organizací a výzkumných infrastruktur, zejména:</t>
    </r>
  </si>
  <si>
    <r>
      <t>b)</t>
    </r>
    <r>
      <rPr>
        <i/>
        <sz val="10"/>
        <rFont val="Times New Roman"/>
        <family val="1"/>
      </rPr>
      <t xml:space="preserve"> činnosti v rámci transferu znalostí, pokud jsou prováděny buď výzkumnou organizací nebo výzkumnou infrastrukturou (včetně jejich oddělení či poboček), nebo společně s dalšími takovými subjekty či jejich jménem a pokud se veškerý zisk z těchto činností znovu investuje do primárních činností výzkumné organizace nebo výzkumné infrastruktury. Nehospodářská povaha těchto činností zůstává zachována i v případě svěření dodávek odpovídajících služeb třetím stranám prostřednictvím otevřeného zadávacího řízení."</t>
    </r>
  </si>
  <si>
    <t>VÝSLEDEK</t>
  </si>
  <si>
    <r>
      <t>(</t>
    </r>
    <r>
      <rPr>
        <b/>
        <i/>
        <sz val="11"/>
        <color indexed="18"/>
        <rFont val="Times New Roman"/>
        <family val="1"/>
      </rPr>
      <t>nepovinné</t>
    </r>
    <r>
      <rPr>
        <i/>
        <sz val="11"/>
        <color indexed="18"/>
        <rFont val="Times New Roman"/>
        <family val="1"/>
      </rPr>
      <t xml:space="preserve"> - jen v případě, že organizace považuje, vzhledem k výše uvedeným činnostem, za nezbytné některé z nich doložit)</t>
    </r>
  </si>
  <si>
    <t>13)</t>
  </si>
  <si>
    <t>Vzorce a vyhodnocení kritérií se automaticky přepočítají po vyplnění údajů v části II.A, popř. II.B a/nebo II.C.</t>
  </si>
  <si>
    <r>
      <t xml:space="preserve">Ve </t>
    </r>
    <r>
      <rPr>
        <b/>
        <sz val="10"/>
        <rFont val="Times New Roman"/>
        <family val="1"/>
      </rPr>
      <t>veřejném vzdělávání</t>
    </r>
    <r>
      <rPr>
        <sz val="10"/>
        <rFont val="Times New Roman"/>
        <family val="1"/>
      </rPr>
      <t xml:space="preserve"> (specifikovaném v bodu 19 písm. a) první odrážce Rámce) prováděném jako NHČ VO</t>
    </r>
    <r>
      <rPr>
        <vertAlign val="superscript"/>
        <sz val="10"/>
        <rFont val="Times New Roman"/>
        <family val="1"/>
      </rPr>
      <t>9)</t>
    </r>
    <r>
      <rPr>
        <sz val="10"/>
        <rFont val="Times New Roman"/>
        <family val="1"/>
      </rPr>
      <t>.</t>
    </r>
  </si>
  <si>
    <r>
      <t xml:space="preserve">Ve </t>
    </r>
    <r>
      <rPr>
        <b/>
        <sz val="10"/>
        <rFont val="Times New Roman"/>
        <family val="1"/>
      </rPr>
      <t>vzdělávání prováděném jako HČ</t>
    </r>
    <r>
      <rPr>
        <sz val="10"/>
        <rFont val="Times New Roman"/>
        <family val="1"/>
      </rPr>
      <t xml:space="preserve"> (specifikovaném v bodu 19 písm. a) první odrážce Rámce, např. podle pozn. pod čarou č. 4 Rámce)</t>
    </r>
    <r>
      <rPr>
        <vertAlign val="superscript"/>
        <sz val="10"/>
        <rFont val="Times New Roman"/>
        <family val="1"/>
      </rPr>
      <t>9)</t>
    </r>
    <r>
      <rPr>
        <sz val="10"/>
        <rFont val="Times New Roman"/>
        <family val="1"/>
      </rPr>
      <t>.</t>
    </r>
  </si>
  <si>
    <t>14)</t>
  </si>
  <si>
    <r>
      <t>Na rozdíl od „</t>
    </r>
    <r>
      <rPr>
        <b/>
        <i/>
        <sz val="10"/>
        <rFont val="Times New Roman"/>
        <family val="1"/>
      </rPr>
      <t>smluvního výzkumu</t>
    </r>
    <r>
      <rPr>
        <i/>
        <sz val="10"/>
        <rFont val="Times New Roman"/>
        <family val="1"/>
      </rPr>
      <t xml:space="preserve"> (výzkumu prováděného jménem podniku), k jehož provádění je využívána výzkumná organizace nebo výzkumná infrastruktura, přičemž podmínky smlouvy obvykle stanovuje podnik, který zároveň vlastní výsledky výzkumných činností a nese riziko neúspěchu</t>
    </r>
    <r>
      <rPr>
        <sz val="10"/>
        <rFont val="Times New Roman"/>
        <family val="1"/>
      </rPr>
      <t xml:space="preserve">“, jsou u </t>
    </r>
    <r>
      <rPr>
        <b/>
        <sz val="10"/>
        <rFont val="Times New Roman"/>
        <family val="1"/>
      </rPr>
      <t>kolaborativního výzkumu</t>
    </r>
    <r>
      <rPr>
        <sz val="10"/>
        <rFont val="Times New Roman"/>
        <family val="1"/>
      </rPr>
      <t xml:space="preserve"> (výzkumu ve spolupráci) podmínky a rizika a práva k výsledkům „</t>
    </r>
    <r>
      <rPr>
        <i/>
        <sz val="10"/>
        <rFont val="Times New Roman"/>
        <family val="1"/>
      </rPr>
      <t>mezi různé spolupracující partnerské subjekty rozdělena tak, aby byly náležitě zohledněny jejich pracovní oblasti, příspěvky a příslušné zájmy</t>
    </r>
    <r>
      <rPr>
        <sz val="10"/>
        <rFont val="Times New Roman"/>
        <family val="1"/>
      </rPr>
      <t>“. Další možnosti pro kolaborativní výzkum uvádí bod 28 Rámce.</t>
    </r>
  </si>
  <si>
    <r>
      <t xml:space="preserve">Z výše neuvedených zahrnuje </t>
    </r>
    <r>
      <rPr>
        <b/>
        <sz val="10"/>
        <rFont val="Times New Roman"/>
        <family val="1"/>
      </rPr>
      <t>transfer znalostí</t>
    </r>
    <r>
      <rPr>
        <sz val="10"/>
        <rFont val="Times New Roman"/>
        <family val="1"/>
      </rPr>
      <t xml:space="preserve"> zejm. „</t>
    </r>
    <r>
      <rPr>
        <i/>
        <sz val="10"/>
        <rFont val="Times New Roman"/>
        <family val="1"/>
      </rPr>
      <t>poradenství, poskytování licencí, zakládání společností typu spin-off, publikace a mobilita výzkumných pracovníků</t>
    </r>
    <r>
      <rPr>
        <sz val="10"/>
        <rFont val="Times New Roman"/>
        <family val="1"/>
      </rPr>
      <t>“ – u SPO MO např. příjmy z prodeje výsledků VaV.</t>
    </r>
  </si>
  <si>
    <r>
      <t xml:space="preserve">"19. Komise má za to, že </t>
    </r>
    <r>
      <rPr>
        <b/>
        <i/>
        <sz val="10"/>
        <rFont val="Times New Roman"/>
        <family val="1"/>
      </rPr>
      <t>nehospodářské povahy jsou obecně tyto činnosti</t>
    </r>
    <r>
      <rPr>
        <i/>
        <sz val="10"/>
        <rFont val="Times New Roman"/>
        <family val="1"/>
      </rPr>
      <t>:</t>
    </r>
  </si>
  <si>
    <r>
      <t xml:space="preserve">Mezi </t>
    </r>
    <r>
      <rPr>
        <b/>
        <sz val="10"/>
        <rFont val="Times New Roman"/>
        <family val="1"/>
      </rPr>
      <t>hospodářské činnosti</t>
    </r>
    <r>
      <rPr>
        <sz val="10"/>
        <rFont val="Times New Roman"/>
        <family val="1"/>
      </rPr>
      <t xml:space="preserve"> výzkumné organizace, které nelze podporovat z veřejných zdrojů patří zejm. „</t>
    </r>
    <r>
      <rPr>
        <i/>
        <sz val="10"/>
        <rFont val="Times New Roman"/>
        <family val="1"/>
      </rPr>
      <t>pronájem vybavení či laboratoří podnikům, poskytování služeb podnikům nebo provádění smluvního výzkumu</t>
    </r>
    <r>
      <rPr>
        <sz val="10"/>
        <rFont val="Times New Roman"/>
        <family val="1"/>
      </rPr>
      <t>“ atd. (bod 21 Rámce).</t>
    </r>
  </si>
  <si>
    <r>
      <t>(</t>
    </r>
    <r>
      <rPr>
        <i/>
        <sz val="11"/>
        <rFont val="Times New Roman"/>
        <family val="1"/>
      </rPr>
      <t>zahrnuje i činnosti aplikovaného výzkumu, podporované jako NHČ VO z více než 80 % z veřejných zdrojů</t>
    </r>
    <r>
      <rPr>
        <sz val="11"/>
        <rFont val="Times New Roman"/>
        <family val="1"/>
      </rPr>
      <t>)</t>
    </r>
    <r>
      <rPr>
        <vertAlign val="superscript"/>
        <sz val="11"/>
        <rFont val="Times New Roman"/>
        <family val="1"/>
      </rPr>
      <t>5)</t>
    </r>
  </si>
  <si>
    <r>
      <t>Kapacita jako objem prostředků na jednotlivé činnosti VaV</t>
    </r>
    <r>
      <rPr>
        <vertAlign val="superscript"/>
        <sz val="11"/>
        <rFont val="Times New Roman"/>
        <family val="1"/>
      </rPr>
      <t>3)</t>
    </r>
  </si>
  <si>
    <r>
      <t>Specifikace činností</t>
    </r>
    <r>
      <rPr>
        <vertAlign val="superscript"/>
        <sz val="11"/>
        <rFont val="Times New Roman"/>
        <family val="1"/>
      </rPr>
      <t>4)</t>
    </r>
  </si>
  <si>
    <r>
      <t>Kapacita činností organizace ve VaV a vzdělávání vyjádřená finančně jako prostředky na jednotlivé nehospodářské činnosti (NHČ) a hospodářské činnosti (HČ)</t>
    </r>
    <r>
      <rPr>
        <vertAlign val="superscript"/>
        <sz val="11"/>
        <color indexed="18"/>
        <rFont val="Times New Roman"/>
        <family val="1"/>
      </rPr>
      <t>2)</t>
    </r>
  </si>
  <si>
    <r>
      <t xml:space="preserve">V dalších projektech VaV spolupráce s libovolným subjektem (tzv. </t>
    </r>
    <r>
      <rPr>
        <b/>
        <sz val="10"/>
        <rFont val="Times New Roman"/>
        <family val="1"/>
      </rPr>
      <t>kolaborativní výzkum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7)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financovaný z jiných zdrojů než SR VaVaI </t>
    </r>
    <r>
      <rPr>
        <sz val="10"/>
        <rFont val="Times New Roman"/>
        <family val="1"/>
      </rPr>
      <t xml:space="preserve">za podmínek uvedených v bodech 27. – 29. Rámce (jen NHČ VO nezahrnující činnosti dle řádku 1 – 9) - </t>
    </r>
    <r>
      <rPr>
        <b/>
        <sz val="10"/>
        <rFont val="Times New Roman"/>
        <family val="1"/>
      </rPr>
      <t>specifikujte</t>
    </r>
    <r>
      <rPr>
        <sz val="10"/>
        <rFont val="Times New Roman"/>
        <family val="1"/>
      </rPr>
      <t>.</t>
    </r>
  </si>
  <si>
    <r>
      <t xml:space="preserve">V </t>
    </r>
    <r>
      <rPr>
        <b/>
        <sz val="10"/>
        <rFont val="Times New Roman"/>
        <family val="1"/>
      </rPr>
      <t>transferu znalostí</t>
    </r>
    <r>
      <rPr>
        <vertAlign val="superscript"/>
        <sz val="10"/>
        <rFont val="Times New Roman"/>
        <family val="1"/>
      </rPr>
      <t>8)</t>
    </r>
    <r>
      <rPr>
        <sz val="10"/>
        <rFont val="Times New Roman"/>
        <family val="1"/>
      </rPr>
      <t xml:space="preserve"> (jen NHČ VO nezahrnující se činnosti dle  řádků 1 – 10) - </t>
    </r>
    <r>
      <rPr>
        <b/>
        <sz val="10"/>
        <rFont val="Times New Roman"/>
        <family val="1"/>
      </rPr>
      <t>specifikujte</t>
    </r>
    <r>
      <rPr>
        <sz val="10"/>
        <rFont val="Times New Roman"/>
        <family val="1"/>
      </rPr>
      <t>.</t>
    </r>
  </si>
  <si>
    <r>
      <t xml:space="preserve">Provádění </t>
    </r>
    <r>
      <rPr>
        <b/>
        <sz val="10"/>
        <rFont val="Times New Roman"/>
        <family val="1"/>
      </rPr>
      <t>smluvního výzkumu</t>
    </r>
    <r>
      <rPr>
        <vertAlign val="superscript"/>
        <sz val="10"/>
        <rFont val="Times New Roman"/>
        <family val="1"/>
      </rPr>
      <t>7)</t>
    </r>
  </si>
  <si>
    <r>
      <t xml:space="preserve">Pokud nepostačuje vymezený rozsah, uveďte v samostatné příloze a v tomto formuláři na ni odkažte </t>
    </r>
    <r>
      <rPr>
        <i/>
        <sz val="10"/>
        <rFont val="Times New Roman"/>
        <family val="1"/>
      </rPr>
      <t>(Viz příloha č. ...</t>
    </r>
    <r>
      <rPr>
        <sz val="10"/>
        <rFont val="Times New Roman"/>
        <family val="1"/>
      </rPr>
      <t xml:space="preserve">). Pokud nevyužijete možnost komentáře/příloh, uveďte zde </t>
    </r>
    <r>
      <rPr>
        <i/>
        <sz val="10"/>
        <rFont val="Times New Roman"/>
        <family val="1"/>
      </rPr>
      <t>Neuvádí se</t>
    </r>
    <r>
      <rPr>
        <sz val="10"/>
        <rFont val="Times New Roman"/>
        <family val="1"/>
      </rPr>
      <t>.</t>
    </r>
  </si>
  <si>
    <r>
      <t xml:space="preserve">(nepovinné - vyplňuje se pouze v případě, že organizace považuje, vzhledem k výše uvedeným činnostem, za nezbytné některé z nich blíže zdůvodnit). </t>
    </r>
    <r>
      <rPr>
        <b/>
        <i/>
        <sz val="11"/>
        <color indexed="18"/>
        <rFont val="Times New Roman"/>
        <family val="1"/>
      </rPr>
      <t>Při nesplnění kritérií je komentář k dané části a řádkům povinný</t>
    </r>
    <r>
      <rPr>
        <i/>
        <sz val="11"/>
        <color indexed="18"/>
        <rFont val="Times New Roman"/>
        <family val="1"/>
      </rPr>
      <t>.</t>
    </r>
  </si>
  <si>
    <r>
      <t>Kontrola 2013</t>
    </r>
    <r>
      <rPr>
        <i/>
        <vertAlign val="superscript"/>
        <sz val="9"/>
        <rFont val="Times New Roman"/>
        <family val="1"/>
      </rPr>
      <t>10)</t>
    </r>
    <r>
      <rPr>
        <i/>
        <sz val="9"/>
        <rFont val="Times New Roman"/>
        <family val="1"/>
      </rPr>
      <t>:</t>
    </r>
  </si>
  <si>
    <r>
      <t>Kontrola 2014</t>
    </r>
    <r>
      <rPr>
        <i/>
        <vertAlign val="superscript"/>
        <sz val="9"/>
        <rFont val="Times New Roman"/>
        <family val="1"/>
      </rPr>
      <t>10)</t>
    </r>
    <r>
      <rPr>
        <i/>
        <sz val="9"/>
        <rFont val="Times New Roman"/>
        <family val="1"/>
      </rPr>
      <t>:</t>
    </r>
  </si>
  <si>
    <r>
      <t>Hospodářské činnosti organizace ve VaV a vzdělávání podporované výlučně z neveřejných zdrojů</t>
    </r>
    <r>
      <rPr>
        <vertAlign val="superscript"/>
        <sz val="11"/>
        <rFont val="Times New Roman"/>
        <family val="1"/>
      </rPr>
      <t>11)</t>
    </r>
  </si>
  <si>
    <r>
      <t>Kritérium</t>
    </r>
    <r>
      <rPr>
        <vertAlign val="superscript"/>
        <sz val="11"/>
        <rFont val="Times New Roman"/>
        <family val="1"/>
      </rPr>
      <t>12)</t>
    </r>
  </si>
  <si>
    <r>
      <t>Podíl kapacit všech hospodářských činností ve VaV a vzdělávání podporovaných společně z veřejných a neveřejných zdrojů na všech činnostech ve VaV podporovaných plně nebo částečně z veřejných zdrojů</t>
    </r>
    <r>
      <rPr>
        <vertAlign val="superscript"/>
        <sz val="11"/>
        <rFont val="Times New Roman"/>
        <family val="1"/>
      </rPr>
      <t>13)</t>
    </r>
    <r>
      <rPr>
        <sz val="11"/>
        <rFont val="Times New Roman"/>
        <family val="1"/>
      </rPr>
      <t xml:space="preserve"> v procentech je menší nebo roven 20 % </t>
    </r>
    <r>
      <rPr>
        <b/>
        <sz val="11"/>
        <rFont val="Times New Roman"/>
        <family val="1"/>
      </rPr>
      <t>(= 100*B/(A+B) ≤ 20)</t>
    </r>
  </si>
  <si>
    <r>
      <t>Podíl kapacit všech hospodářských činností ve VaV a vzdělávání podporovaných výlučně ze soukromých zdrojů na všech činnostech ve VaV</t>
    </r>
    <r>
      <rPr>
        <vertAlign val="superscript"/>
        <sz val="11"/>
        <rFont val="Times New Roman"/>
        <family val="1"/>
      </rPr>
      <t>14)</t>
    </r>
    <r>
      <rPr>
        <sz val="11"/>
        <rFont val="Times New Roman"/>
        <family val="1"/>
      </rPr>
      <t xml:space="preserve"> v procentech je menší než 50 % (</t>
    </r>
    <r>
      <rPr>
        <b/>
        <sz val="11"/>
        <rFont val="Times New Roman"/>
        <family val="1"/>
      </rPr>
      <t>= 100*C/(A+B+C) &lt; 50</t>
    </r>
    <r>
      <rPr>
        <sz val="11"/>
        <rFont val="Times New Roman"/>
        <family val="1"/>
      </rPr>
      <t>)</t>
    </r>
  </si>
  <si>
    <r>
      <t>Komentář</t>
    </r>
    <r>
      <rPr>
        <sz val="11"/>
        <rFont val="Times New Roman"/>
        <family val="1"/>
      </rPr>
      <t xml:space="preserve"> (uveďte část a řádek, ke kterým se komentář vztahuje </t>
    </r>
    <r>
      <rPr>
        <i/>
        <sz val="11"/>
        <rFont val="Times New Roman"/>
        <family val="1"/>
      </rPr>
      <t>- např.: III.A.5</t>
    </r>
    <r>
      <rPr>
        <sz val="11"/>
        <rFont val="Times New Roman"/>
        <family val="1"/>
      </rPr>
      <t>)</t>
    </r>
    <r>
      <rPr>
        <vertAlign val="superscript"/>
        <sz val="11"/>
        <rFont val="Times New Roman"/>
        <family val="1"/>
      </rPr>
      <t>15)</t>
    </r>
  </si>
  <si>
    <r>
      <t>Přílohy</t>
    </r>
    <r>
      <rPr>
        <sz val="11"/>
        <rFont val="Times New Roman"/>
        <family val="1"/>
      </rPr>
      <t xml:space="preserve"> (uveďte č. a název příloh zaslaných v elektronické podobě)</t>
    </r>
    <r>
      <rPr>
        <vertAlign val="superscript"/>
        <sz val="11"/>
        <rFont val="Times New Roman"/>
        <family val="1"/>
      </rPr>
      <t>15)</t>
    </r>
  </si>
  <si>
    <t>15)</t>
  </si>
  <si>
    <r>
      <t>Viz nápověda (</t>
    </r>
    <r>
      <rPr>
        <i/>
        <sz val="10"/>
        <rFont val="Times New Roman"/>
        <family val="1"/>
      </rPr>
      <t>najet na hlášení kurzorem</t>
    </r>
    <r>
      <rPr>
        <sz val="10"/>
        <rFont val="Times New Roman"/>
        <family val="1"/>
      </rPr>
      <t>).</t>
    </r>
  </si>
  <si>
    <r>
      <t>pro posuzování nehospodářských a hospodářských činností výzkumných organizací ve VaV podle „</t>
    </r>
    <r>
      <rPr>
        <b/>
        <i/>
        <sz val="12"/>
        <rFont val="Times New Roman"/>
        <family val="1"/>
      </rPr>
      <t>Postupu při posuzování výzkumných organizac</t>
    </r>
    <r>
      <rPr>
        <b/>
        <sz val="12"/>
        <rFont val="Times New Roman"/>
        <family val="1"/>
      </rPr>
      <t>í" z 31. 10. 2014 v působnosti poskytovatele - Ministerstva ………..</t>
    </r>
    <r>
      <rPr>
        <vertAlign val="superscript"/>
        <sz val="12"/>
        <rFont val="Times New Roman"/>
        <family val="1"/>
      </rPr>
      <t>1)</t>
    </r>
  </si>
  <si>
    <r>
      <t xml:space="preserve">V </t>
    </r>
    <r>
      <rPr>
        <b/>
        <sz val="10"/>
        <rFont val="Times New Roman"/>
        <family val="1"/>
      </rPr>
      <t>projektech</t>
    </r>
    <r>
      <rPr>
        <sz val="10"/>
        <rFont val="Times New Roman"/>
        <family val="1"/>
      </rPr>
      <t xml:space="preserve"> financovaných z </t>
    </r>
    <r>
      <rPr>
        <b/>
        <sz val="10"/>
        <rFont val="Times New Roman"/>
        <family val="1"/>
      </rPr>
      <t>účelových výdajů na VaV poskytovatele ze SR VaVaI</t>
    </r>
    <r>
      <rPr>
        <vertAlign val="superscript"/>
        <sz val="10"/>
        <rFont val="Times New Roman"/>
        <family val="1"/>
      </rPr>
      <t>6)</t>
    </r>
    <r>
      <rPr>
        <sz val="10"/>
        <rFont val="Times New Roman"/>
        <family val="1"/>
      </rPr>
      <t xml:space="preserve"> (pouze projekty NHČ VO).</t>
    </r>
  </si>
  <si>
    <t>Činnosti v projektech aplikovaného výzkumu (tj. v průmyslovém výzkumu a/nebo experimentálním vývoji) lze u podniků podpořit podle čl. 25 GBER s intenzitou podpory max. 80 % - tj. nad 80 % lze podpořit pouze nehospodářské činnosti výzkumných organizací. Pro zařazení projektu je ale rozhodující charakter činnosti podle čl. 19 Rámce a nikoliv způsob jejího financování (v takovém případě uveďte důvody v komentáři).</t>
  </si>
  <si>
    <t xml:space="preserve">Posuzovaná organizace tímto prohlašuje, že je dle § 2 odst. 2 písm. d) bodů 1 až 3 zákona č. 130/2002 Sb., výzkumnou organizací zabývající se výzkumem a vývojem a že splňuje veškeré podmínky Rámce pro státní podporu výzkumu, vývoje a inovací (2014/C 198/01) stanovené pro organizaci pro výzkum a šíření znalostí.
</t>
  </si>
  <si>
    <r>
      <t>Vyplňte údaje v tis. Kč (</t>
    </r>
    <r>
      <rPr>
        <i/>
        <sz val="10"/>
        <rFont val="Times New Roman"/>
        <family val="1"/>
      </rPr>
      <t>pouze čísla</t>
    </r>
    <r>
      <rPr>
        <sz val="10"/>
        <rFont val="Times New Roman"/>
        <family val="1"/>
      </rPr>
      <t>); v řádcích, které se vás netýkají, vyplňte nulu jako číslo. Obdobným způsobem dokládá organizace kapacity vyjádřené jiným způsobem (např. jako FTE) s tím, že v přílohách tyto kapacity doloží.</t>
    </r>
  </si>
  <si>
    <t>(jedná se o dotační tituly, kde  subjekt vystupuje ve VaV jako podnik)</t>
  </si>
  <si>
    <r>
      <t>Uveďte identifikační kód projektu (dle IS VaVaI/CEP), č. Rozhodnutí o poskytnutí inst. podpory na RVO, č. smlouvy apod.. (ke každému projektu/aktivitě se uvádí pouze jeden ident. kód). Pokud nepostačuje vymezený rozsah, uveďte specifikaci v samostatné příloze s uvedením části a řádku, ke kterým se vztahují a  tomto formuláři na přílohu odkažte (</t>
    </r>
    <r>
      <rPr>
        <i/>
        <sz val="10"/>
        <rFont val="Times New Roman"/>
        <family val="1"/>
      </rPr>
      <t>Viz příloha č. ...</t>
    </r>
    <r>
      <rPr>
        <sz val="10"/>
        <rFont val="Times New Roman"/>
        <family val="1"/>
      </rPr>
      <t>).</t>
    </r>
  </si>
  <si>
    <r>
      <t xml:space="preserve">V </t>
    </r>
    <r>
      <rPr>
        <b/>
        <sz val="10"/>
        <rFont val="Times New Roman"/>
        <family val="1"/>
      </rPr>
      <t>dlouhodobém koncepčním rozvoji VO (RVO)</t>
    </r>
    <r>
      <rPr>
        <sz val="10"/>
        <rFont val="Times New Roman"/>
        <family val="1"/>
      </rPr>
      <t xml:space="preserve"> financovaném z institucionálních výdajů poskytovatele ze SR VaVaI na NHČ VO.</t>
    </r>
  </si>
  <si>
    <t>V případě, že se veřejné vzdělávání využívá částečně pro hospodářskou aktivitu (např. podle pozn. pod čarou č. 4 Rámce) a částečně pro nehospodářskou aktivitu, je třeba náklady na vzdělávání rozdělit mezi tyto dvě činnosti.</t>
  </si>
  <si>
    <r>
      <t xml:space="preserve">Další NHČ VO ve VaV </t>
    </r>
    <r>
      <rPr>
        <b/>
        <sz val="10"/>
        <rFont val="Times New Roman"/>
        <family val="1"/>
      </rPr>
      <t xml:space="preserve">financované z veřejných zdrojů výše </t>
    </r>
    <r>
      <rPr>
        <sz val="10"/>
        <rFont val="Times New Roman"/>
        <family val="1"/>
      </rPr>
      <t xml:space="preserve">(v ř. 1 až 11) </t>
    </r>
    <r>
      <rPr>
        <b/>
        <sz val="10"/>
        <rFont val="Times New Roman"/>
        <family val="1"/>
      </rPr>
      <t>neuvedených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specifikujte</t>
    </r>
    <r>
      <rPr>
        <sz val="10"/>
        <rFont val="Times New Roman"/>
        <family val="1"/>
      </rPr>
      <t>.</t>
    </r>
  </si>
  <si>
    <r>
      <t xml:space="preserve">V projektech </t>
    </r>
    <r>
      <rPr>
        <b/>
        <sz val="10"/>
        <rFont val="Times New Roman"/>
        <family val="1"/>
      </rPr>
      <t xml:space="preserve">OP PI apod. </t>
    </r>
    <r>
      <rPr>
        <sz val="10"/>
        <rFont val="Times New Roman"/>
        <family val="1"/>
      </rPr>
      <t>(uvádí se pouze projekty se podílovou podporou HČ 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</si>
</sst>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18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10"/>
      <color indexed="12"/>
      <name val="Arial"/>
      <family val="2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i/>
      <sz val="12.5"/>
      <name val="Times New Roman"/>
      <family val="1"/>
    </font>
    <font>
      <b/>
      <i/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18"/>
      <name val="Times New Roman"/>
      <family val="1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/>
    <xf numFmtId="0" fontId="0" fillId="2" borderId="0" xfId="0" applyFill="1"/>
    <xf numFmtId="0" fontId="0" fillId="0" borderId="0" xfId="0" applyFill="1"/>
    <xf numFmtId="0" fontId="2" fillId="2" borderId="0" xfId="0" applyFont="1" applyFill="1" applyBorder="1" applyAlignment="1">
      <alignment/>
    </xf>
    <xf numFmtId="0" fontId="3" fillId="0" borderId="0" xfId="0" applyFont="1" applyFill="1"/>
    <xf numFmtId="0" fontId="7" fillId="3" borderId="1" xfId="0" applyFont="1" applyFill="1" applyBorder="1" applyAlignment="1">
      <alignment horizontal="center" vertical="top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7" fillId="3" borderId="5" xfId="0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2" xfId="0" applyFont="1" applyBorder="1"/>
    <xf numFmtId="0" fontId="7" fillId="3" borderId="13" xfId="0" applyFont="1" applyFill="1" applyBorder="1" applyAlignment="1">
      <alignment vertical="top"/>
    </xf>
    <xf numFmtId="0" fontId="3" fillId="0" borderId="4" xfId="0" applyFont="1" applyBorder="1"/>
    <xf numFmtId="0" fontId="3" fillId="0" borderId="14" xfId="0" applyFont="1" applyBorder="1"/>
    <xf numFmtId="0" fontId="7" fillId="3" borderId="15" xfId="0" applyFont="1" applyFill="1" applyBorder="1" applyAlignment="1">
      <alignment vertical="top"/>
    </xf>
    <xf numFmtId="0" fontId="7" fillId="3" borderId="16" xfId="0" applyFont="1" applyFill="1" applyBorder="1" applyAlignment="1">
      <alignment vertical="top"/>
    </xf>
    <xf numFmtId="3" fontId="7" fillId="4" borderId="17" xfId="0" applyNumberFormat="1" applyFont="1" applyFill="1" applyBorder="1"/>
    <xf numFmtId="3" fontId="7" fillId="4" borderId="10" xfId="0" applyNumberFormat="1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9" fillId="5" borderId="18" xfId="0" applyFont="1" applyFill="1" applyBorder="1"/>
    <xf numFmtId="0" fontId="9" fillId="5" borderId="0" xfId="0" applyFont="1" applyFill="1" applyBorder="1" applyAlignment="1">
      <alignment vertical="top" wrapText="1"/>
    </xf>
    <xf numFmtId="0" fontId="9" fillId="5" borderId="8" xfId="0" applyFont="1" applyFill="1" applyBorder="1"/>
    <xf numFmtId="0" fontId="9" fillId="5" borderId="19" xfId="0" applyFont="1" applyFill="1" applyBorder="1" applyAlignment="1">
      <alignment/>
    </xf>
    <xf numFmtId="0" fontId="0" fillId="5" borderId="15" xfId="0" applyFill="1" applyBorder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14" fillId="0" borderId="0" xfId="0" applyFont="1" applyFill="1"/>
    <xf numFmtId="0" fontId="14" fillId="2" borderId="0" xfId="0" applyFont="1" applyFill="1"/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top"/>
    </xf>
    <xf numFmtId="3" fontId="3" fillId="0" borderId="5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0" fontId="7" fillId="3" borderId="25" xfId="0" applyFont="1" applyFill="1" applyBorder="1" applyAlignment="1">
      <alignment horizontal="center" vertical="top" wrapText="1"/>
    </xf>
    <xf numFmtId="0" fontId="6" fillId="3" borderId="26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top"/>
    </xf>
    <xf numFmtId="0" fontId="6" fillId="3" borderId="10" xfId="0" applyFont="1" applyFill="1" applyBorder="1" applyAlignment="1">
      <alignment horizontal="center"/>
    </xf>
    <xf numFmtId="164" fontId="17" fillId="7" borderId="10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7" fillId="3" borderId="27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26" fillId="3" borderId="23" xfId="0" applyFont="1" applyFill="1" applyBorder="1" applyAlignment="1">
      <alignment/>
    </xf>
    <xf numFmtId="0" fontId="26" fillId="3" borderId="1" xfId="0" applyFont="1" applyFill="1" applyBorder="1" applyAlignment="1">
      <alignment/>
    </xf>
    <xf numFmtId="0" fontId="27" fillId="3" borderId="5" xfId="0" applyFont="1" applyFill="1" applyBorder="1" applyAlignment="1">
      <alignment/>
    </xf>
    <xf numFmtId="0" fontId="27" fillId="3" borderId="16" xfId="0" applyFont="1" applyFill="1" applyBorder="1" applyAlignment="1">
      <alignment/>
    </xf>
    <xf numFmtId="2" fontId="4" fillId="4" borderId="10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/>
    </xf>
    <xf numFmtId="49" fontId="12" fillId="5" borderId="28" xfId="0" applyNumberFormat="1" applyFont="1" applyFill="1" applyBorder="1" applyAlignment="1">
      <alignment horizontal="left" wrapText="1"/>
    </xf>
    <xf numFmtId="49" fontId="13" fillId="5" borderId="28" xfId="0" applyNumberFormat="1" applyFont="1" applyFill="1" applyBorder="1" applyAlignment="1">
      <alignment horizontal="left" wrapText="1"/>
    </xf>
    <xf numFmtId="49" fontId="13" fillId="5" borderId="29" xfId="0" applyNumberFormat="1" applyFont="1" applyFill="1" applyBorder="1" applyAlignment="1">
      <alignment horizontal="left" wrapText="1"/>
    </xf>
    <xf numFmtId="0" fontId="9" fillId="5" borderId="30" xfId="0" applyFont="1" applyFill="1" applyBorder="1" applyAlignment="1">
      <alignment horizontal="left"/>
    </xf>
    <xf numFmtId="0" fontId="9" fillId="5" borderId="31" xfId="0" applyFont="1" applyFill="1" applyBorder="1" applyAlignment="1">
      <alignment horizontal="left"/>
    </xf>
    <xf numFmtId="49" fontId="11" fillId="3" borderId="8" xfId="0" applyNumberFormat="1" applyFont="1" applyFill="1" applyBorder="1" applyAlignment="1">
      <alignment horizontal="left" wrapText="1"/>
    </xf>
    <xf numFmtId="49" fontId="11" fillId="3" borderId="32" xfId="0" applyNumberFormat="1" applyFont="1" applyFill="1" applyBorder="1" applyAlignment="1">
      <alignment horizontal="left" wrapText="1"/>
    </xf>
    <xf numFmtId="49" fontId="11" fillId="3" borderId="26" xfId="0" applyNumberFormat="1" applyFont="1" applyFill="1" applyBorder="1" applyAlignment="1">
      <alignment horizontal="left" wrapText="1"/>
    </xf>
    <xf numFmtId="0" fontId="5" fillId="3" borderId="31" xfId="0" applyFont="1" applyFill="1" applyBorder="1" applyAlignment="1">
      <alignment horizontal="left" vertical="top"/>
    </xf>
    <xf numFmtId="0" fontId="5" fillId="3" borderId="33" xfId="0" applyFont="1" applyFill="1" applyBorder="1" applyAlignment="1">
      <alignment horizontal="left" vertical="top"/>
    </xf>
    <xf numFmtId="0" fontId="5" fillId="3" borderId="34" xfId="0" applyFont="1" applyFill="1" applyBorder="1" applyAlignment="1">
      <alignment horizontal="left" vertical="top"/>
    </xf>
    <xf numFmtId="0" fontId="5" fillId="3" borderId="35" xfId="0" applyFont="1" applyFill="1" applyBorder="1" applyAlignment="1">
      <alignment horizontal="left" vertical="top"/>
    </xf>
    <xf numFmtId="49" fontId="5" fillId="3" borderId="19" xfId="0" applyNumberFormat="1" applyFont="1" applyFill="1" applyBorder="1" applyAlignment="1">
      <alignment horizontal="left" wrapText="1"/>
    </xf>
    <xf numFmtId="49" fontId="5" fillId="3" borderId="30" xfId="0" applyNumberFormat="1" applyFont="1" applyFill="1" applyBorder="1" applyAlignment="1">
      <alignment horizontal="left" wrapText="1"/>
    </xf>
    <xf numFmtId="49" fontId="5" fillId="3" borderId="31" xfId="0" applyNumberFormat="1" applyFont="1" applyFill="1" applyBorder="1" applyAlignment="1">
      <alignment horizontal="left" wrapText="1"/>
    </xf>
    <xf numFmtId="0" fontId="5" fillId="3" borderId="19" xfId="0" applyNumberFormat="1" applyFont="1" applyFill="1" applyBorder="1" applyAlignment="1">
      <alignment horizontal="left" wrapText="1"/>
    </xf>
    <xf numFmtId="0" fontId="5" fillId="3" borderId="30" xfId="0" applyNumberFormat="1" applyFont="1" applyFill="1" applyBorder="1" applyAlignment="1">
      <alignment horizontal="left" wrapText="1"/>
    </xf>
    <xf numFmtId="0" fontId="5" fillId="3" borderId="31" xfId="0" applyNumberFormat="1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32" xfId="0" applyFont="1" applyFill="1" applyBorder="1" applyAlignment="1">
      <alignment horizontal="left" vertical="top" wrapText="1"/>
    </xf>
    <xf numFmtId="0" fontId="5" fillId="3" borderId="26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32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" fontId="7" fillId="3" borderId="3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/>
    </xf>
    <xf numFmtId="3" fontId="7" fillId="3" borderId="28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49" fontId="3" fillId="3" borderId="36" xfId="0" applyNumberFormat="1" applyFont="1" applyFill="1" applyBorder="1" applyAlignment="1">
      <alignment horizontal="left" wrapText="1"/>
    </xf>
    <xf numFmtId="49" fontId="3" fillId="3" borderId="24" xfId="0" applyNumberFormat="1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9" fontId="6" fillId="3" borderId="28" xfId="0" applyNumberFormat="1" applyFont="1" applyFill="1" applyBorder="1" applyAlignment="1">
      <alignment horizontal="left" wrapText="1"/>
    </xf>
    <xf numFmtId="49" fontId="6" fillId="3" borderId="29" xfId="0" applyNumberFormat="1" applyFont="1" applyFill="1" applyBorder="1" applyAlignment="1">
      <alignment horizontal="left" wrapText="1"/>
    </xf>
    <xf numFmtId="0" fontId="6" fillId="6" borderId="19" xfId="0" applyFont="1" applyFill="1" applyBorder="1" applyAlignment="1">
      <alignment horizontal="center" vertical="top"/>
    </xf>
    <xf numFmtId="0" fontId="6" fillId="6" borderId="37" xfId="0" applyFont="1" applyFill="1" applyBorder="1" applyAlignment="1">
      <alignment horizontal="center" vertical="top"/>
    </xf>
    <xf numFmtId="49" fontId="6" fillId="6" borderId="30" xfId="0" applyNumberFormat="1" applyFont="1" applyFill="1" applyBorder="1" applyAlignment="1">
      <alignment horizontal="left" vertical="center"/>
    </xf>
    <xf numFmtId="49" fontId="6" fillId="6" borderId="0" xfId="0" applyNumberFormat="1" applyFont="1" applyFill="1" applyBorder="1" applyAlignment="1">
      <alignment horizontal="left" vertical="center"/>
    </xf>
    <xf numFmtId="49" fontId="6" fillId="6" borderId="33" xfId="0" applyNumberFormat="1" applyFont="1" applyFill="1" applyBorder="1" applyAlignment="1">
      <alignment horizontal="left" vertical="center"/>
    </xf>
    <xf numFmtId="0" fontId="10" fillId="6" borderId="0" xfId="0" applyFont="1" applyFill="1" applyBorder="1" applyAlignment="1">
      <alignment wrapText="1"/>
    </xf>
    <xf numFmtId="0" fontId="10" fillId="6" borderId="33" xfId="0" applyFont="1" applyFill="1" applyBorder="1" applyAlignment="1">
      <alignment wrapText="1"/>
    </xf>
    <xf numFmtId="49" fontId="6" fillId="3" borderId="32" xfId="0" applyNumberFormat="1" applyFont="1" applyFill="1" applyBorder="1" applyAlignment="1">
      <alignment horizontal="left" wrapText="1"/>
    </xf>
    <xf numFmtId="49" fontId="6" fillId="3" borderId="26" xfId="0" applyNumberFormat="1" applyFont="1" applyFill="1" applyBorder="1" applyAlignment="1">
      <alignment horizontal="left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3" borderId="38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3" fontId="7" fillId="4" borderId="8" xfId="0" applyNumberFormat="1" applyFont="1" applyFill="1" applyBorder="1" applyAlignment="1">
      <alignment horizontal="right"/>
    </xf>
    <xf numFmtId="3" fontId="7" fillId="4" borderId="39" xfId="0" applyNumberFormat="1" applyFont="1" applyFill="1" applyBorder="1" applyAlignment="1">
      <alignment horizontal="right"/>
    </xf>
    <xf numFmtId="3" fontId="7" fillId="4" borderId="26" xfId="0" applyNumberFormat="1" applyFont="1" applyFill="1" applyBorder="1" applyAlignment="1">
      <alignment horizontal="right"/>
    </xf>
    <xf numFmtId="49" fontId="6" fillId="6" borderId="31" xfId="0" applyNumberFormat="1" applyFont="1" applyFill="1" applyBorder="1" applyAlignment="1">
      <alignment horizontal="left" vertical="center"/>
    </xf>
    <xf numFmtId="3" fontId="7" fillId="4" borderId="32" xfId="0" applyNumberFormat="1" applyFont="1" applyFill="1" applyBorder="1" applyAlignment="1">
      <alignment horizontal="right"/>
    </xf>
    <xf numFmtId="49" fontId="3" fillId="0" borderId="40" xfId="0" applyNumberFormat="1" applyFont="1" applyBorder="1" applyAlignment="1">
      <alignment horizontal="left" vertical="top" wrapText="1"/>
    </xf>
    <xf numFmtId="49" fontId="3" fillId="0" borderId="41" xfId="0" applyNumberFormat="1" applyFont="1" applyBorder="1" applyAlignment="1">
      <alignment horizontal="left" vertical="top" wrapText="1"/>
    </xf>
    <xf numFmtId="49" fontId="3" fillId="0" borderId="42" xfId="0" applyNumberFormat="1" applyFont="1" applyBorder="1" applyAlignment="1">
      <alignment horizontal="left" vertical="top" wrapText="1"/>
    </xf>
    <xf numFmtId="0" fontId="9" fillId="5" borderId="32" xfId="0" applyFont="1" applyFill="1" applyBorder="1" applyAlignment="1">
      <alignment horizontal="left"/>
    </xf>
    <xf numFmtId="0" fontId="9" fillId="5" borderId="26" xfId="0" applyFont="1" applyFill="1" applyBorder="1" applyAlignment="1">
      <alignment horizontal="left"/>
    </xf>
    <xf numFmtId="49" fontId="3" fillId="3" borderId="43" xfId="0" applyNumberFormat="1" applyFont="1" applyFill="1" applyBorder="1" applyAlignment="1">
      <alignment horizontal="left" wrapText="1"/>
    </xf>
    <xf numFmtId="49" fontId="3" fillId="3" borderId="23" xfId="0" applyNumberFormat="1" applyFont="1" applyFill="1" applyBorder="1" applyAlignment="1">
      <alignment horizontal="left" wrapText="1"/>
    </xf>
    <xf numFmtId="49" fontId="7" fillId="3" borderId="43" xfId="0" applyNumberFormat="1" applyFont="1" applyFill="1" applyBorder="1" applyAlignment="1">
      <alignment horizontal="left" wrapText="1"/>
    </xf>
    <xf numFmtId="49" fontId="3" fillId="3" borderId="44" xfId="0" applyNumberFormat="1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45" xfId="0" applyNumberFormat="1" applyFont="1" applyBorder="1" applyAlignment="1">
      <alignment horizontal="left" vertical="top" wrapText="1"/>
    </xf>
    <xf numFmtId="49" fontId="3" fillId="3" borderId="12" xfId="0" applyNumberFormat="1" applyFont="1" applyFill="1" applyBorder="1" applyAlignment="1">
      <alignment horizontal="left" wrapText="1"/>
    </xf>
    <xf numFmtId="49" fontId="3" fillId="3" borderId="46" xfId="0" applyNumberFormat="1" applyFont="1" applyFill="1" applyBorder="1" applyAlignment="1">
      <alignment horizontal="left" wrapText="1"/>
    </xf>
    <xf numFmtId="49" fontId="3" fillId="3" borderId="18" xfId="0" applyNumberFormat="1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left" wrapText="1"/>
    </xf>
    <xf numFmtId="0" fontId="9" fillId="5" borderId="28" xfId="0" applyFont="1" applyFill="1" applyBorder="1" applyAlignment="1">
      <alignment horizontal="left" wrapText="1"/>
    </xf>
    <xf numFmtId="0" fontId="9" fillId="5" borderId="29" xfId="0" applyFont="1" applyFill="1" applyBorder="1" applyAlignment="1">
      <alignment horizontal="left" wrapText="1"/>
    </xf>
    <xf numFmtId="0" fontId="5" fillId="6" borderId="28" xfId="0" applyFont="1" applyFill="1" applyBorder="1" applyAlignment="1">
      <alignment wrapText="1"/>
    </xf>
    <xf numFmtId="0" fontId="5" fillId="6" borderId="29" xfId="0" applyFont="1" applyFill="1" applyBorder="1" applyAlignment="1">
      <alignment wrapText="1"/>
    </xf>
    <xf numFmtId="0" fontId="2" fillId="3" borderId="1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wrapText="1"/>
    </xf>
    <xf numFmtId="0" fontId="4" fillId="8" borderId="28" xfId="0" applyFont="1" applyFill="1" applyBorder="1" applyAlignment="1">
      <alignment horizontal="center" wrapText="1"/>
    </xf>
    <xf numFmtId="0" fontId="4" fillId="8" borderId="29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left" vertical="center"/>
    </xf>
    <xf numFmtId="49" fontId="6" fillId="3" borderId="31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33" xfId="0" applyNumberFormat="1" applyFont="1" applyFill="1" applyBorder="1" applyAlignment="1">
      <alignment horizontal="left" vertical="center"/>
    </xf>
    <xf numFmtId="49" fontId="6" fillId="3" borderId="28" xfId="0" applyNumberFormat="1" applyFont="1" applyFill="1" applyBorder="1" applyAlignment="1">
      <alignment horizontal="left" vertical="center"/>
    </xf>
    <xf numFmtId="49" fontId="6" fillId="3" borderId="29" xfId="0" applyNumberFormat="1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center" vertical="top"/>
    </xf>
    <xf numFmtId="0" fontId="9" fillId="5" borderId="47" xfId="0" applyFont="1" applyFill="1" applyBorder="1" applyAlignment="1">
      <alignment horizontal="left"/>
    </xf>
    <xf numFmtId="0" fontId="9" fillId="5" borderId="41" xfId="0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left" wrapText="1"/>
    </xf>
    <xf numFmtId="49" fontId="5" fillId="0" borderId="48" xfId="0" applyNumberFormat="1" applyFont="1" applyBorder="1" applyAlignment="1">
      <alignment horizontal="left" wrapText="1"/>
    </xf>
    <xf numFmtId="49" fontId="3" fillId="3" borderId="49" xfId="0" applyNumberFormat="1" applyFont="1" applyFill="1" applyBorder="1" applyAlignment="1">
      <alignment horizontal="left" wrapText="1"/>
    </xf>
    <xf numFmtId="49" fontId="3" fillId="3" borderId="50" xfId="0" applyNumberFormat="1" applyFont="1" applyFill="1" applyBorder="1" applyAlignment="1">
      <alignment horizontal="left" wrapText="1"/>
    </xf>
    <xf numFmtId="49" fontId="3" fillId="0" borderId="51" xfId="0" applyNumberFormat="1" applyFont="1" applyBorder="1" applyAlignment="1">
      <alignment horizontal="left" vertical="top" wrapText="1"/>
    </xf>
    <xf numFmtId="49" fontId="3" fillId="0" borderId="52" xfId="0" applyNumberFormat="1" applyFont="1" applyBorder="1" applyAlignment="1">
      <alignment horizontal="left" vertical="top" wrapText="1"/>
    </xf>
    <xf numFmtId="49" fontId="5" fillId="0" borderId="53" xfId="0" applyNumberFormat="1" applyFont="1" applyBorder="1" applyAlignment="1">
      <alignment horizontal="left" wrapText="1"/>
    </xf>
    <xf numFmtId="49" fontId="5" fillId="0" borderId="54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5" fillId="0" borderId="45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55" xfId="0" applyNumberFormat="1" applyFont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49" fontId="6" fillId="3" borderId="43" xfId="0" applyNumberFormat="1" applyFont="1" applyFill="1" applyBorder="1" applyAlignment="1">
      <alignment horizontal="left" vertical="center"/>
    </xf>
    <xf numFmtId="49" fontId="6" fillId="3" borderId="56" xfId="0" applyNumberFormat="1" applyFont="1" applyFill="1" applyBorder="1" applyAlignment="1">
      <alignment horizontal="left" vertical="center"/>
    </xf>
    <xf numFmtId="49" fontId="6" fillId="3" borderId="49" xfId="0" applyNumberFormat="1" applyFont="1" applyFill="1" applyBorder="1" applyAlignment="1">
      <alignment horizontal="left" vertical="center"/>
    </xf>
    <xf numFmtId="49" fontId="6" fillId="3" borderId="50" xfId="0" applyNumberFormat="1" applyFont="1" applyFill="1" applyBorder="1" applyAlignment="1">
      <alignment horizontal="left" vertical="center"/>
    </xf>
    <xf numFmtId="49" fontId="6" fillId="3" borderId="36" xfId="0" applyNumberFormat="1" applyFont="1" applyFill="1" applyBorder="1" applyAlignment="1">
      <alignment horizontal="left" vertical="center"/>
    </xf>
    <xf numFmtId="49" fontId="6" fillId="3" borderId="44" xfId="0" applyNumberFormat="1" applyFont="1" applyFill="1" applyBorder="1" applyAlignment="1">
      <alignment horizontal="left" vertical="center"/>
    </xf>
    <xf numFmtId="49" fontId="6" fillId="3" borderId="38" xfId="0" applyNumberFormat="1" applyFont="1" applyFill="1" applyBorder="1" applyAlignment="1">
      <alignment horizontal="left" vertical="center"/>
    </xf>
    <xf numFmtId="49" fontId="6" fillId="3" borderId="57" xfId="0" applyNumberFormat="1" applyFont="1" applyFill="1" applyBorder="1" applyAlignment="1">
      <alignment horizontal="left" vertical="center"/>
    </xf>
    <xf numFmtId="49" fontId="6" fillId="3" borderId="58" xfId="0" applyNumberFormat="1" applyFont="1" applyFill="1" applyBorder="1" applyAlignment="1">
      <alignment horizontal="center" vertical="center" wrapText="1"/>
    </xf>
    <xf numFmtId="49" fontId="6" fillId="3" borderId="59" xfId="0" applyNumberFormat="1" applyFont="1" applyFill="1" applyBorder="1" applyAlignment="1">
      <alignment horizontal="center" vertical="center" wrapText="1"/>
    </xf>
    <xf numFmtId="49" fontId="6" fillId="3" borderId="60" xfId="0" applyNumberFormat="1" applyFont="1" applyFill="1" applyBorder="1" applyAlignment="1">
      <alignment horizontal="center" vertical="center" wrapText="1"/>
    </xf>
    <xf numFmtId="49" fontId="3" fillId="3" borderId="61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52" xfId="0" applyNumberFormat="1" applyFont="1" applyFill="1" applyBorder="1" applyAlignment="1">
      <alignment horizontal="center" vertical="center" wrapText="1"/>
    </xf>
    <xf numFmtId="49" fontId="6" fillId="3" borderId="19" xfId="0" applyNumberFormat="1" applyFont="1" applyFill="1" applyBorder="1" applyAlignment="1">
      <alignment horizontal="center" vertical="center" wrapText="1"/>
    </xf>
    <xf numFmtId="49" fontId="6" fillId="3" borderId="3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4"/>
  <sheetViews>
    <sheetView tabSelected="1" zoomScale="115" zoomScaleNormal="115" workbookViewId="0" topLeftCell="A1">
      <selection activeCell="C6" sqref="C6"/>
    </sheetView>
  </sheetViews>
  <sheetFormatPr defaultColWidth="9.140625" defaultRowHeight="12.75"/>
  <cols>
    <col min="1" max="1" width="1.421875" style="2" customWidth="1"/>
    <col min="2" max="2" width="3.421875" style="2" customWidth="1"/>
    <col min="3" max="3" width="36.57421875" style="2" customWidth="1"/>
    <col min="4" max="4" width="22.28125" style="0" customWidth="1"/>
    <col min="5" max="8" width="10.140625" style="0" customWidth="1"/>
    <col min="9" max="9" width="22.8515625" style="0" customWidth="1"/>
    <col min="10" max="10" width="21.00390625" style="0" customWidth="1"/>
    <col min="11" max="11" width="1.421875" style="2" customWidth="1"/>
    <col min="12" max="14" width="9.140625" style="0" customWidth="1"/>
  </cols>
  <sheetData>
    <row r="1" spans="1:11" ht="7.5" customHeight="1" thickBot="1">
      <c r="A1" s="1"/>
      <c r="B1" s="1"/>
      <c r="C1" s="3"/>
      <c r="D1" s="3"/>
      <c r="E1" s="3"/>
      <c r="F1" s="3"/>
      <c r="G1" s="3"/>
      <c r="H1" s="3"/>
      <c r="I1" s="3"/>
      <c r="J1" s="3"/>
      <c r="K1" s="1" t="s">
        <v>49</v>
      </c>
    </row>
    <row r="2" spans="1:11" ht="21" customHeight="1">
      <c r="A2" s="1"/>
      <c r="B2" s="157" t="s">
        <v>1</v>
      </c>
      <c r="C2" s="158"/>
      <c r="D2" s="158"/>
      <c r="E2" s="158"/>
      <c r="F2" s="158"/>
      <c r="G2" s="158"/>
      <c r="H2" s="158"/>
      <c r="I2" s="158"/>
      <c r="J2" s="159"/>
      <c r="K2" s="1"/>
    </row>
    <row r="3" spans="1:11" ht="38.25" customHeight="1" thickBot="1">
      <c r="A3" s="1"/>
      <c r="B3" s="160" t="s">
        <v>115</v>
      </c>
      <c r="C3" s="161"/>
      <c r="D3" s="161"/>
      <c r="E3" s="161"/>
      <c r="F3" s="161"/>
      <c r="G3" s="161"/>
      <c r="H3" s="161"/>
      <c r="I3" s="161"/>
      <c r="J3" s="162"/>
      <c r="K3" s="1"/>
    </row>
    <row r="4" spans="1:11" ht="3.75" customHeight="1">
      <c r="A4" s="1"/>
      <c r="B4" s="163"/>
      <c r="C4" s="163"/>
      <c r="D4" s="163"/>
      <c r="E4" s="163"/>
      <c r="F4" s="163"/>
      <c r="G4" s="163"/>
      <c r="H4" s="163"/>
      <c r="I4" s="163"/>
      <c r="J4" s="163"/>
      <c r="K4" s="1"/>
    </row>
    <row r="5" spans="1:11" ht="15" thickBot="1">
      <c r="A5" s="1"/>
      <c r="B5" s="29" t="s">
        <v>7</v>
      </c>
      <c r="C5" s="175" t="s">
        <v>8</v>
      </c>
      <c r="D5" s="175"/>
      <c r="E5" s="175"/>
      <c r="F5" s="175"/>
      <c r="G5" s="175"/>
      <c r="H5" s="175"/>
      <c r="I5" s="175"/>
      <c r="J5" s="176"/>
      <c r="K5" s="1"/>
    </row>
    <row r="6" spans="1:11" ht="15">
      <c r="A6" s="1"/>
      <c r="B6" s="6" t="s">
        <v>9</v>
      </c>
      <c r="C6" s="36" t="s">
        <v>2</v>
      </c>
      <c r="D6" s="177"/>
      <c r="E6" s="177"/>
      <c r="F6" s="177"/>
      <c r="G6" s="177"/>
      <c r="H6" s="177"/>
      <c r="I6" s="177"/>
      <c r="J6" s="178"/>
      <c r="K6" s="1"/>
    </row>
    <row r="7" spans="1:11" ht="15">
      <c r="A7" s="1"/>
      <c r="B7" s="7" t="s">
        <v>10</v>
      </c>
      <c r="C7" s="37" t="s">
        <v>3</v>
      </c>
      <c r="D7" s="183"/>
      <c r="E7" s="183"/>
      <c r="F7" s="183"/>
      <c r="G7" s="183"/>
      <c r="H7" s="183"/>
      <c r="I7" s="183"/>
      <c r="J7" s="184"/>
      <c r="K7" s="1"/>
    </row>
    <row r="8" spans="1:11" ht="15">
      <c r="A8" s="1"/>
      <c r="B8" s="7" t="s">
        <v>11</v>
      </c>
      <c r="C8" s="37" t="s">
        <v>4</v>
      </c>
      <c r="D8" s="185"/>
      <c r="E8" s="185"/>
      <c r="F8" s="185"/>
      <c r="G8" s="185"/>
      <c r="H8" s="185"/>
      <c r="I8" s="185"/>
      <c r="J8" s="186"/>
      <c r="K8" s="1"/>
    </row>
    <row r="9" spans="1:11" ht="15">
      <c r="A9" s="1"/>
      <c r="B9" s="7" t="s">
        <v>12</v>
      </c>
      <c r="C9" s="37" t="s">
        <v>5</v>
      </c>
      <c r="D9" s="185"/>
      <c r="E9" s="185"/>
      <c r="F9" s="185"/>
      <c r="G9" s="185"/>
      <c r="H9" s="185"/>
      <c r="I9" s="185"/>
      <c r="J9" s="186"/>
      <c r="K9" s="1"/>
    </row>
    <row r="10" spans="1:11" ht="15" customHeight="1" thickBot="1">
      <c r="A10" s="1"/>
      <c r="B10" s="8" t="s">
        <v>13</v>
      </c>
      <c r="C10" s="38" t="s">
        <v>6</v>
      </c>
      <c r="D10" s="187"/>
      <c r="E10" s="187"/>
      <c r="F10" s="187"/>
      <c r="G10" s="187"/>
      <c r="H10" s="187"/>
      <c r="I10" s="187"/>
      <c r="J10" s="188"/>
      <c r="K10" s="1"/>
    </row>
    <row r="11" spans="1:11" ht="3.75" customHeight="1">
      <c r="A11" s="1"/>
      <c r="B11" s="103"/>
      <c r="C11" s="103"/>
      <c r="D11" s="103"/>
      <c r="E11" s="103"/>
      <c r="F11" s="103"/>
      <c r="G11" s="103"/>
      <c r="H11" s="103"/>
      <c r="I11" s="103"/>
      <c r="J11" s="103"/>
      <c r="K11" s="1"/>
    </row>
    <row r="12" spans="1:11" ht="31.5" customHeight="1" thickBot="1">
      <c r="A12" s="1"/>
      <c r="B12" s="30" t="s">
        <v>15</v>
      </c>
      <c r="C12" s="152" t="s">
        <v>99</v>
      </c>
      <c r="D12" s="152"/>
      <c r="E12" s="152"/>
      <c r="F12" s="152"/>
      <c r="G12" s="152"/>
      <c r="H12" s="152"/>
      <c r="I12" s="153"/>
      <c r="J12" s="154"/>
      <c r="K12" s="1"/>
    </row>
    <row r="13" spans="1:11" ht="32.25" customHeight="1" thickBot="1">
      <c r="A13" s="1"/>
      <c r="B13" s="164" t="s">
        <v>16</v>
      </c>
      <c r="C13" s="193" t="s">
        <v>17</v>
      </c>
      <c r="D13" s="194"/>
      <c r="E13" s="201" t="s">
        <v>97</v>
      </c>
      <c r="F13" s="202"/>
      <c r="G13" s="202"/>
      <c r="H13" s="203"/>
      <c r="I13" s="168" t="s">
        <v>98</v>
      </c>
      <c r="J13" s="169"/>
      <c r="K13" s="1"/>
    </row>
    <row r="14" spans="1:11" ht="14.25" customHeight="1">
      <c r="A14" s="1"/>
      <c r="B14" s="165"/>
      <c r="C14" s="195"/>
      <c r="D14" s="196"/>
      <c r="E14" s="208" t="s">
        <v>73</v>
      </c>
      <c r="F14" s="209"/>
      <c r="G14" s="208" t="s">
        <v>72</v>
      </c>
      <c r="H14" s="209"/>
      <c r="I14" s="170"/>
      <c r="J14" s="171"/>
      <c r="K14" s="1"/>
    </row>
    <row r="15" spans="1:11" ht="10.5" customHeight="1">
      <c r="A15" s="1"/>
      <c r="B15" s="166"/>
      <c r="C15" s="197"/>
      <c r="D15" s="198"/>
      <c r="E15" s="204" t="s">
        <v>71</v>
      </c>
      <c r="F15" s="205"/>
      <c r="G15" s="206" t="s">
        <v>71</v>
      </c>
      <c r="H15" s="207"/>
      <c r="I15" s="170"/>
      <c r="J15" s="171"/>
      <c r="K15" s="1"/>
    </row>
    <row r="16" spans="1:11" ht="26.25" thickBot="1">
      <c r="A16" s="1"/>
      <c r="B16" s="167"/>
      <c r="C16" s="199"/>
      <c r="D16" s="200"/>
      <c r="E16" s="51" t="s">
        <v>18</v>
      </c>
      <c r="F16" s="60" t="s">
        <v>19</v>
      </c>
      <c r="G16" s="61" t="s">
        <v>18</v>
      </c>
      <c r="H16" s="5" t="s">
        <v>19</v>
      </c>
      <c r="I16" s="172"/>
      <c r="J16" s="173"/>
      <c r="K16" s="1"/>
    </row>
    <row r="17" spans="1:11" ht="14.25">
      <c r="A17" s="1"/>
      <c r="B17" s="120" t="s">
        <v>14</v>
      </c>
      <c r="C17" s="122" t="s">
        <v>34</v>
      </c>
      <c r="D17" s="122"/>
      <c r="E17" s="122"/>
      <c r="F17" s="122"/>
      <c r="G17" s="122"/>
      <c r="H17" s="122"/>
      <c r="I17" s="122"/>
      <c r="J17" s="136"/>
      <c r="K17" s="1"/>
    </row>
    <row r="18" spans="1:11" ht="15.75" customHeight="1" thickBot="1">
      <c r="A18" s="1"/>
      <c r="B18" s="174"/>
      <c r="C18" s="155" t="s">
        <v>96</v>
      </c>
      <c r="D18" s="155"/>
      <c r="E18" s="155"/>
      <c r="F18" s="155"/>
      <c r="G18" s="155"/>
      <c r="H18" s="155"/>
      <c r="I18" s="155"/>
      <c r="J18" s="156"/>
      <c r="K18" s="1"/>
    </row>
    <row r="19" spans="1:11" ht="27.75" customHeight="1">
      <c r="A19" s="1"/>
      <c r="B19" s="21" t="s">
        <v>9</v>
      </c>
      <c r="C19" s="179" t="s">
        <v>116</v>
      </c>
      <c r="D19" s="180"/>
      <c r="E19" s="15"/>
      <c r="F19" s="57"/>
      <c r="G19" s="18"/>
      <c r="H19" s="57"/>
      <c r="I19" s="181"/>
      <c r="J19" s="182"/>
      <c r="K19" s="1"/>
    </row>
    <row r="20" spans="1:11" ht="24.75" customHeight="1">
      <c r="A20" s="1"/>
      <c r="B20" s="10" t="s">
        <v>10</v>
      </c>
      <c r="C20" s="112" t="s">
        <v>28</v>
      </c>
      <c r="D20" s="146"/>
      <c r="E20" s="16"/>
      <c r="F20" s="58"/>
      <c r="G20" s="19"/>
      <c r="H20" s="58"/>
      <c r="I20" s="138"/>
      <c r="J20" s="115"/>
      <c r="K20" s="1"/>
    </row>
    <row r="21" spans="1:11" ht="24.75" customHeight="1">
      <c r="A21" s="1"/>
      <c r="B21" s="10" t="s">
        <v>11</v>
      </c>
      <c r="C21" s="112" t="s">
        <v>122</v>
      </c>
      <c r="D21" s="146"/>
      <c r="E21" s="16"/>
      <c r="F21" s="58"/>
      <c r="G21" s="19"/>
      <c r="H21" s="58"/>
      <c r="I21" s="138"/>
      <c r="J21" s="115"/>
      <c r="K21" s="1"/>
    </row>
    <row r="22" spans="1:11" ht="24.75" customHeight="1">
      <c r="A22" s="1"/>
      <c r="B22" s="10" t="s">
        <v>12</v>
      </c>
      <c r="C22" s="146" t="s">
        <v>79</v>
      </c>
      <c r="D22" s="149"/>
      <c r="E22" s="16"/>
      <c r="F22" s="58"/>
      <c r="G22" s="19"/>
      <c r="H22" s="58"/>
      <c r="I22" s="147"/>
      <c r="J22" s="148"/>
      <c r="K22" s="1"/>
    </row>
    <row r="23" spans="1:11" ht="24.75" customHeight="1">
      <c r="A23" s="1"/>
      <c r="B23" s="10" t="s">
        <v>13</v>
      </c>
      <c r="C23" s="112" t="s">
        <v>29</v>
      </c>
      <c r="D23" s="146"/>
      <c r="E23" s="16"/>
      <c r="F23" s="58"/>
      <c r="G23" s="19"/>
      <c r="H23" s="58"/>
      <c r="I23" s="138"/>
      <c r="J23" s="115"/>
      <c r="K23" s="1"/>
    </row>
    <row r="24" spans="1:11" ht="24.75" customHeight="1">
      <c r="A24" s="1"/>
      <c r="B24" s="10" t="s">
        <v>20</v>
      </c>
      <c r="C24" s="112" t="s">
        <v>30</v>
      </c>
      <c r="D24" s="146"/>
      <c r="E24" s="16"/>
      <c r="F24" s="58"/>
      <c r="G24" s="19"/>
      <c r="H24" s="58"/>
      <c r="I24" s="138"/>
      <c r="J24" s="115"/>
      <c r="K24" s="1"/>
    </row>
    <row r="25" spans="1:11" ht="24.75" customHeight="1">
      <c r="A25" s="1"/>
      <c r="B25" s="10" t="s">
        <v>21</v>
      </c>
      <c r="C25" s="112" t="s">
        <v>31</v>
      </c>
      <c r="D25" s="146"/>
      <c r="E25" s="16"/>
      <c r="F25" s="58"/>
      <c r="G25" s="19"/>
      <c r="H25" s="58"/>
      <c r="I25" s="138"/>
      <c r="J25" s="115"/>
      <c r="K25" s="1"/>
    </row>
    <row r="26" spans="1:11" ht="38.25" customHeight="1">
      <c r="A26" s="1"/>
      <c r="B26" s="10" t="s">
        <v>22</v>
      </c>
      <c r="C26" s="112" t="s">
        <v>32</v>
      </c>
      <c r="D26" s="146"/>
      <c r="E26" s="16"/>
      <c r="F26" s="58"/>
      <c r="G26" s="19"/>
      <c r="H26" s="58"/>
      <c r="I26" s="138"/>
      <c r="J26" s="115"/>
      <c r="K26" s="1"/>
    </row>
    <row r="27" spans="1:11" ht="25.5" customHeight="1">
      <c r="A27" s="1"/>
      <c r="B27" s="10" t="s">
        <v>23</v>
      </c>
      <c r="C27" s="112" t="s">
        <v>33</v>
      </c>
      <c r="D27" s="146"/>
      <c r="E27" s="16"/>
      <c r="F27" s="58"/>
      <c r="G27" s="19"/>
      <c r="H27" s="58"/>
      <c r="I27" s="138"/>
      <c r="J27" s="115"/>
      <c r="K27" s="1"/>
    </row>
    <row r="28" spans="1:11" ht="54.75" customHeight="1">
      <c r="A28" s="1"/>
      <c r="B28" s="10" t="s">
        <v>24</v>
      </c>
      <c r="C28" s="112" t="s">
        <v>100</v>
      </c>
      <c r="D28" s="146"/>
      <c r="E28" s="16"/>
      <c r="F28" s="58"/>
      <c r="G28" s="19"/>
      <c r="H28" s="58"/>
      <c r="I28" s="138"/>
      <c r="J28" s="115"/>
      <c r="K28" s="1"/>
    </row>
    <row r="29" spans="1:11" ht="28.5" customHeight="1">
      <c r="A29" s="1"/>
      <c r="B29" s="10" t="s">
        <v>25</v>
      </c>
      <c r="C29" s="112" t="s">
        <v>101</v>
      </c>
      <c r="D29" s="146"/>
      <c r="E29" s="17"/>
      <c r="F29" s="58"/>
      <c r="G29" s="20"/>
      <c r="H29" s="58"/>
      <c r="I29" s="138"/>
      <c r="J29" s="115"/>
      <c r="K29" s="1"/>
    </row>
    <row r="30" spans="1:11" ht="30.75" customHeight="1">
      <c r="A30" s="1"/>
      <c r="B30" s="10" t="s">
        <v>26</v>
      </c>
      <c r="C30" s="112" t="s">
        <v>124</v>
      </c>
      <c r="D30" s="146"/>
      <c r="E30" s="17"/>
      <c r="F30" s="58"/>
      <c r="G30" s="20"/>
      <c r="H30" s="58"/>
      <c r="I30" s="138"/>
      <c r="J30" s="115"/>
      <c r="K30" s="1"/>
    </row>
    <row r="31" spans="1:11" ht="30" customHeight="1" thickBot="1">
      <c r="A31" s="1"/>
      <c r="B31" s="11" t="s">
        <v>27</v>
      </c>
      <c r="C31" s="150" t="s">
        <v>89</v>
      </c>
      <c r="D31" s="151"/>
      <c r="E31" s="22"/>
      <c r="F31" s="59"/>
      <c r="G31" s="23"/>
      <c r="H31" s="59"/>
      <c r="I31" s="139"/>
      <c r="J31" s="140"/>
      <c r="K31" s="1"/>
    </row>
    <row r="32" spans="1:11" ht="15.75" customHeight="1" thickBot="1">
      <c r="A32" s="1"/>
      <c r="B32" s="12"/>
      <c r="C32" s="127" t="s">
        <v>39</v>
      </c>
      <c r="D32" s="127"/>
      <c r="E32" s="13">
        <f>E19+E20+E21+E22+E23+E24+E25+E26+E27+E28+E29+E30+E31</f>
        <v>0</v>
      </c>
      <c r="F32" s="26">
        <f>F19+F20+F21+F22+F23+F24+F25+F26+F27+F28+F29+F30+F31</f>
        <v>0</v>
      </c>
      <c r="G32" s="13">
        <f>G19+G20+G21+G22+G23+G24+G25+G26+G27+G28+G29+G30+G31</f>
        <v>0</v>
      </c>
      <c r="H32" s="26">
        <f>H19+H20+H21+H22+H23+H24+H25+H26+H27+H28+H29+H30+H31</f>
        <v>0</v>
      </c>
      <c r="I32" s="64" t="s">
        <v>105</v>
      </c>
      <c r="J32" s="62" t="str">
        <f>IF(E32&gt;=4*F32,"Správně","CHYBA")</f>
        <v>Správně</v>
      </c>
      <c r="K32" s="1"/>
    </row>
    <row r="33" spans="1:11" ht="15.75" customHeight="1" thickBot="1">
      <c r="A33" s="1"/>
      <c r="B33" s="12"/>
      <c r="C33" s="127" t="s">
        <v>35</v>
      </c>
      <c r="D33" s="128"/>
      <c r="E33" s="133">
        <f>E32+F32</f>
        <v>0</v>
      </c>
      <c r="F33" s="137"/>
      <c r="G33" s="133">
        <f>G32+H32</f>
        <v>0</v>
      </c>
      <c r="H33" s="137"/>
      <c r="I33" s="65" t="s">
        <v>106</v>
      </c>
      <c r="J33" s="63" t="str">
        <f>IF(G32&gt;=4*H32,"Správně","CHYBA")</f>
        <v>Správně</v>
      </c>
      <c r="K33" s="1"/>
    </row>
    <row r="34" spans="1:11" ht="14.25" customHeight="1">
      <c r="A34" s="1"/>
      <c r="B34" s="120" t="s">
        <v>36</v>
      </c>
      <c r="C34" s="122" t="s">
        <v>37</v>
      </c>
      <c r="D34" s="122"/>
      <c r="E34" s="123"/>
      <c r="F34" s="123"/>
      <c r="G34" s="123"/>
      <c r="H34" s="123"/>
      <c r="I34" s="123"/>
      <c r="J34" s="124"/>
      <c r="K34" s="1"/>
    </row>
    <row r="35" spans="1:11" ht="12.75" customHeight="1" thickBot="1">
      <c r="A35" s="1"/>
      <c r="B35" s="121"/>
      <c r="C35" s="125" t="s">
        <v>120</v>
      </c>
      <c r="D35" s="125"/>
      <c r="E35" s="125"/>
      <c r="F35" s="125"/>
      <c r="G35" s="125"/>
      <c r="H35" s="125"/>
      <c r="I35" s="125"/>
      <c r="J35" s="126"/>
      <c r="K35" s="1"/>
    </row>
    <row r="36" spans="1:11" ht="24.75" customHeight="1">
      <c r="A36" s="54"/>
      <c r="B36" s="9" t="s">
        <v>9</v>
      </c>
      <c r="C36" s="143" t="s">
        <v>41</v>
      </c>
      <c r="D36" s="144"/>
      <c r="E36" s="43"/>
      <c r="F36" s="44"/>
      <c r="G36" s="43"/>
      <c r="H36" s="44"/>
      <c r="I36" s="109"/>
      <c r="J36" s="110"/>
      <c r="K36" s="1"/>
    </row>
    <row r="37" spans="1:11" ht="24.75" customHeight="1">
      <c r="A37" s="54"/>
      <c r="B37" s="10" t="s">
        <v>10</v>
      </c>
      <c r="C37" s="112" t="s">
        <v>42</v>
      </c>
      <c r="D37" s="113"/>
      <c r="E37" s="45"/>
      <c r="F37" s="46"/>
      <c r="G37" s="45"/>
      <c r="H37" s="46"/>
      <c r="I37" s="114"/>
      <c r="J37" s="115"/>
      <c r="K37" s="1"/>
    </row>
    <row r="38" spans="1:11" ht="24.75" customHeight="1">
      <c r="A38" s="54"/>
      <c r="B38" s="10" t="s">
        <v>11</v>
      </c>
      <c r="C38" s="112" t="s">
        <v>125</v>
      </c>
      <c r="D38" s="113"/>
      <c r="E38" s="45"/>
      <c r="F38" s="46"/>
      <c r="G38" s="45"/>
      <c r="H38" s="46"/>
      <c r="I38" s="114"/>
      <c r="J38" s="115"/>
      <c r="K38" s="1"/>
    </row>
    <row r="39" spans="1:11" ht="37.5" customHeight="1">
      <c r="A39" s="54"/>
      <c r="B39" s="10" t="s">
        <v>12</v>
      </c>
      <c r="C39" s="112" t="s">
        <v>43</v>
      </c>
      <c r="D39" s="113"/>
      <c r="E39" s="45"/>
      <c r="F39" s="46"/>
      <c r="G39" s="45"/>
      <c r="H39" s="46"/>
      <c r="I39" s="114"/>
      <c r="J39" s="115"/>
      <c r="K39" s="1"/>
    </row>
    <row r="40" spans="1:11" ht="28.5" customHeight="1" thickBot="1">
      <c r="A40" s="54"/>
      <c r="B40" s="25" t="s">
        <v>13</v>
      </c>
      <c r="C40" s="131" t="s">
        <v>90</v>
      </c>
      <c r="D40" s="132"/>
      <c r="E40" s="47"/>
      <c r="F40" s="48"/>
      <c r="G40" s="47"/>
      <c r="H40" s="48"/>
      <c r="I40" s="129"/>
      <c r="J40" s="130"/>
      <c r="K40" s="1"/>
    </row>
    <row r="41" spans="1:11" ht="15.75" customHeight="1" thickBot="1">
      <c r="A41" s="1"/>
      <c r="B41" s="12"/>
      <c r="C41" s="127" t="s">
        <v>39</v>
      </c>
      <c r="D41" s="127"/>
      <c r="E41" s="13">
        <f>E36+E37+E38+E39+E40</f>
        <v>0</v>
      </c>
      <c r="F41" s="13">
        <f>F36+F37+F38+F39+F40</f>
        <v>0</v>
      </c>
      <c r="G41" s="13">
        <f>G36+G37+G38+G39+G40</f>
        <v>0</v>
      </c>
      <c r="H41" s="14">
        <f>H36+H37+H38+H39+H40</f>
        <v>0</v>
      </c>
      <c r="I41" s="64" t="s">
        <v>105</v>
      </c>
      <c r="J41" s="62" t="str">
        <f>IF(E42=0,"Správně",(IF(E41&gt;=4*F41,"CHYBA","Správně")))</f>
        <v>Správně</v>
      </c>
      <c r="K41" s="1"/>
    </row>
    <row r="42" spans="1:11" ht="15.75" customHeight="1" thickBot="1">
      <c r="A42" s="1"/>
      <c r="B42" s="12"/>
      <c r="C42" s="127" t="s">
        <v>38</v>
      </c>
      <c r="D42" s="128"/>
      <c r="E42" s="133">
        <f>E41+F41</f>
        <v>0</v>
      </c>
      <c r="F42" s="134"/>
      <c r="G42" s="133">
        <f>G41+H41</f>
        <v>0</v>
      </c>
      <c r="H42" s="135"/>
      <c r="I42" s="65" t="s">
        <v>106</v>
      </c>
      <c r="J42" s="63" t="str">
        <f>IF(G42=0,"Správně",(IF(G41&gt;=4*H41,"CHYBA","Správně")))</f>
        <v>Správně</v>
      </c>
      <c r="K42" s="1"/>
    </row>
    <row r="43" spans="1:11" ht="18.75" thickBot="1">
      <c r="A43" s="1"/>
      <c r="B43" s="53" t="s">
        <v>40</v>
      </c>
      <c r="C43" s="122" t="s">
        <v>107</v>
      </c>
      <c r="D43" s="122"/>
      <c r="E43" s="123"/>
      <c r="F43" s="123"/>
      <c r="G43" s="123"/>
      <c r="H43" s="123"/>
      <c r="I43" s="122"/>
      <c r="J43" s="136"/>
      <c r="K43" s="1"/>
    </row>
    <row r="44" spans="1:11" ht="12.75">
      <c r="A44" s="1"/>
      <c r="B44" s="9" t="s">
        <v>9</v>
      </c>
      <c r="C44" s="145" t="s">
        <v>44</v>
      </c>
      <c r="D44" s="144"/>
      <c r="E44" s="105"/>
      <c r="F44" s="49"/>
      <c r="G44" s="105"/>
      <c r="H44" s="49"/>
      <c r="I44" s="109"/>
      <c r="J44" s="110"/>
      <c r="K44" s="1"/>
    </row>
    <row r="45" spans="1:11" ht="24" customHeight="1">
      <c r="A45" s="1"/>
      <c r="B45" s="10" t="s">
        <v>10</v>
      </c>
      <c r="C45" s="112" t="s">
        <v>45</v>
      </c>
      <c r="D45" s="113"/>
      <c r="E45" s="106"/>
      <c r="F45" s="50"/>
      <c r="G45" s="106"/>
      <c r="H45" s="50"/>
      <c r="I45" s="114"/>
      <c r="J45" s="115"/>
      <c r="K45" s="1"/>
    </row>
    <row r="46" spans="1:11" ht="12.75">
      <c r="A46" s="1"/>
      <c r="B46" s="10" t="s">
        <v>11</v>
      </c>
      <c r="C46" s="112" t="s">
        <v>102</v>
      </c>
      <c r="D46" s="113"/>
      <c r="E46" s="106"/>
      <c r="F46" s="50"/>
      <c r="G46" s="106"/>
      <c r="H46" s="50"/>
      <c r="I46" s="114"/>
      <c r="J46" s="115"/>
      <c r="K46" s="1"/>
    </row>
    <row r="47" spans="1:11" ht="13.5" thickBot="1">
      <c r="A47" s="1"/>
      <c r="B47" s="25" t="s">
        <v>12</v>
      </c>
      <c r="C47" s="131" t="s">
        <v>46</v>
      </c>
      <c r="D47" s="132"/>
      <c r="E47" s="106"/>
      <c r="F47" s="50"/>
      <c r="G47" s="106"/>
      <c r="H47" s="50"/>
      <c r="I47" s="114"/>
      <c r="J47" s="115"/>
      <c r="K47" s="1"/>
    </row>
    <row r="48" spans="1:11" ht="15" thickBot="1">
      <c r="A48" s="1"/>
      <c r="B48" s="24"/>
      <c r="C48" s="118" t="s">
        <v>50</v>
      </c>
      <c r="D48" s="119"/>
      <c r="E48" s="107"/>
      <c r="F48" s="27">
        <f>F44+F45+F46+F47</f>
        <v>0</v>
      </c>
      <c r="G48" s="108"/>
      <c r="H48" s="27">
        <f>H44+H45+H46+H47</f>
        <v>0</v>
      </c>
      <c r="I48" s="116"/>
      <c r="J48" s="117"/>
      <c r="K48" s="1"/>
    </row>
    <row r="49" spans="1:11" ht="3.75" customHeight="1" thickBot="1">
      <c r="A49" s="1"/>
      <c r="B49" s="103"/>
      <c r="C49" s="103"/>
      <c r="D49" s="103"/>
      <c r="E49" s="103"/>
      <c r="F49" s="103"/>
      <c r="G49" s="103"/>
      <c r="H49" s="103"/>
      <c r="I49" s="103"/>
      <c r="J49" s="103"/>
      <c r="K49" s="1"/>
    </row>
    <row r="50" spans="1:11" ht="15" thickBot="1">
      <c r="A50" s="1"/>
      <c r="B50" s="31" t="s">
        <v>47</v>
      </c>
      <c r="C50" s="141" t="s">
        <v>48</v>
      </c>
      <c r="D50" s="141"/>
      <c r="E50" s="141"/>
      <c r="F50" s="141"/>
      <c r="G50" s="141"/>
      <c r="H50" s="141"/>
      <c r="I50" s="141"/>
      <c r="J50" s="142"/>
      <c r="K50" s="1"/>
    </row>
    <row r="51" spans="1:11" ht="16.5" customHeight="1" thickBot="1">
      <c r="A51" s="1"/>
      <c r="B51" s="28"/>
      <c r="C51" s="98" t="s">
        <v>108</v>
      </c>
      <c r="D51" s="98"/>
      <c r="E51" s="98"/>
      <c r="F51" s="98"/>
      <c r="G51" s="98"/>
      <c r="H51" s="99"/>
      <c r="I51" s="55">
        <v>2013</v>
      </c>
      <c r="J51" s="52">
        <v>2014</v>
      </c>
      <c r="K51" s="1"/>
    </row>
    <row r="52" spans="1:11" ht="51" customHeight="1" thickBot="1">
      <c r="A52" s="1"/>
      <c r="B52" s="79" t="s">
        <v>9</v>
      </c>
      <c r="C52" s="84" t="s">
        <v>109</v>
      </c>
      <c r="D52" s="85"/>
      <c r="E52" s="85"/>
      <c r="F52" s="85"/>
      <c r="G52" s="85"/>
      <c r="H52" s="86"/>
      <c r="I52" s="66" t="e">
        <f>100*E42/(E33+E42)</f>
        <v>#DIV/0!</v>
      </c>
      <c r="J52" s="66" t="e">
        <f>100*G42/(G33+G42)</f>
        <v>#DIV/0!</v>
      </c>
      <c r="K52" s="1"/>
    </row>
    <row r="53" spans="1:11" ht="15.75" customHeight="1" thickBot="1">
      <c r="A53" s="1"/>
      <c r="B53" s="80"/>
      <c r="C53" s="74" t="s">
        <v>85</v>
      </c>
      <c r="D53" s="75"/>
      <c r="E53" s="75"/>
      <c r="F53" s="75"/>
      <c r="G53" s="75"/>
      <c r="H53" s="76"/>
      <c r="I53" s="56" t="e">
        <f>IF(I52&lt;=20,"Splňuje","NESPLŇUJE")</f>
        <v>#DIV/0!</v>
      </c>
      <c r="J53" s="56" t="e">
        <f>IF(J52&lt;=20,"Splňuje","NESPLŇUJE")</f>
        <v>#DIV/0!</v>
      </c>
      <c r="K53" s="1"/>
    </row>
    <row r="54" spans="1:11" ht="36" customHeight="1" thickBot="1">
      <c r="A54" s="1"/>
      <c r="B54" s="77" t="s">
        <v>10</v>
      </c>
      <c r="C54" s="81" t="s">
        <v>110</v>
      </c>
      <c r="D54" s="82"/>
      <c r="E54" s="82"/>
      <c r="F54" s="82"/>
      <c r="G54" s="82"/>
      <c r="H54" s="83"/>
      <c r="I54" s="67" t="e">
        <f>100*F48/(E33+E42+F48)</f>
        <v>#DIV/0!</v>
      </c>
      <c r="J54" s="66" t="e">
        <f>100*H48/(G33+G42+H48)</f>
        <v>#DIV/0!</v>
      </c>
      <c r="K54" s="1"/>
    </row>
    <row r="55" spans="1:11" ht="15.75" customHeight="1" thickBot="1">
      <c r="A55" s="1"/>
      <c r="B55" s="78"/>
      <c r="C55" s="74" t="s">
        <v>85</v>
      </c>
      <c r="D55" s="75"/>
      <c r="E55" s="75"/>
      <c r="F55" s="75"/>
      <c r="G55" s="75"/>
      <c r="H55" s="76"/>
      <c r="I55" s="56" t="e">
        <f>IF(I54&lt;50,"Splňuje","NESPLŇUJE")</f>
        <v>#DIV/0!</v>
      </c>
      <c r="J55" s="56" t="e">
        <f>IF(J54&lt;50,"Splňuje","NESPLŇUJE")</f>
        <v>#DIV/0!</v>
      </c>
      <c r="K55" s="1"/>
    </row>
    <row r="56" spans="1:11" ht="3.75" customHeight="1" thickBot="1">
      <c r="A56" s="1"/>
      <c r="B56" s="68"/>
      <c r="C56" s="68"/>
      <c r="D56" s="68"/>
      <c r="E56" s="68"/>
      <c r="F56" s="68"/>
      <c r="G56" s="68"/>
      <c r="H56" s="68"/>
      <c r="I56" s="68"/>
      <c r="J56" s="68"/>
      <c r="K56" s="1"/>
    </row>
    <row r="57" spans="1:11" ht="14.25" customHeight="1">
      <c r="A57" s="1"/>
      <c r="B57" s="32" t="s">
        <v>51</v>
      </c>
      <c r="C57" s="72" t="s">
        <v>52</v>
      </c>
      <c r="D57" s="72"/>
      <c r="E57" s="72"/>
      <c r="F57" s="72"/>
      <c r="G57" s="72"/>
      <c r="H57" s="72"/>
      <c r="I57" s="72"/>
      <c r="J57" s="73"/>
      <c r="K57" s="1"/>
    </row>
    <row r="58" spans="1:11" ht="27.75" customHeight="1" thickBot="1">
      <c r="A58" s="1"/>
      <c r="B58" s="33"/>
      <c r="C58" s="69" t="s">
        <v>104</v>
      </c>
      <c r="D58" s="70"/>
      <c r="E58" s="70"/>
      <c r="F58" s="70"/>
      <c r="G58" s="70"/>
      <c r="H58" s="70"/>
      <c r="I58" s="70"/>
      <c r="J58" s="71"/>
      <c r="K58" s="1"/>
    </row>
    <row r="59" spans="1:11" ht="18.75" customHeight="1" thickBot="1">
      <c r="A59" s="1"/>
      <c r="B59" s="97" t="s">
        <v>111</v>
      </c>
      <c r="C59" s="98"/>
      <c r="D59" s="98"/>
      <c r="E59" s="98"/>
      <c r="F59" s="98"/>
      <c r="G59" s="98"/>
      <c r="H59" s="98"/>
      <c r="I59" s="98"/>
      <c r="J59" s="99"/>
      <c r="K59" s="1"/>
    </row>
    <row r="60" spans="1:11" s="35" customFormat="1" ht="50.25" customHeight="1" thickBot="1">
      <c r="A60" s="34"/>
      <c r="B60" s="100"/>
      <c r="C60" s="101"/>
      <c r="D60" s="101"/>
      <c r="E60" s="101"/>
      <c r="F60" s="101"/>
      <c r="G60" s="101"/>
      <c r="H60" s="101"/>
      <c r="I60" s="101"/>
      <c r="J60" s="102"/>
      <c r="K60" s="34"/>
    </row>
    <row r="61" spans="1:11" ht="3.75" customHeight="1" thickBot="1">
      <c r="A61" s="1"/>
      <c r="B61" s="103"/>
      <c r="C61" s="103"/>
      <c r="D61" s="103"/>
      <c r="E61" s="103"/>
      <c r="F61" s="103"/>
      <c r="G61" s="103"/>
      <c r="H61" s="103"/>
      <c r="I61" s="103"/>
      <c r="J61" s="103"/>
      <c r="K61" s="1"/>
    </row>
    <row r="62" spans="1:11" ht="14.25" customHeight="1">
      <c r="A62" s="1"/>
      <c r="B62" s="32" t="s">
        <v>53</v>
      </c>
      <c r="C62" s="72" t="s">
        <v>54</v>
      </c>
      <c r="D62" s="72"/>
      <c r="E62" s="72"/>
      <c r="F62" s="72"/>
      <c r="G62" s="72"/>
      <c r="H62" s="72"/>
      <c r="I62" s="72"/>
      <c r="J62" s="73"/>
      <c r="K62" s="1"/>
    </row>
    <row r="63" spans="1:11" ht="13.5" customHeight="1" thickBot="1">
      <c r="A63" s="1"/>
      <c r="B63" s="33"/>
      <c r="C63" s="69" t="s">
        <v>86</v>
      </c>
      <c r="D63" s="70"/>
      <c r="E63" s="70"/>
      <c r="F63" s="70"/>
      <c r="G63" s="70"/>
      <c r="H63" s="70"/>
      <c r="I63" s="70"/>
      <c r="J63" s="71"/>
      <c r="K63" s="1"/>
    </row>
    <row r="64" spans="1:11" ht="17.25" customHeight="1" thickBot="1">
      <c r="A64" s="1"/>
      <c r="B64" s="97" t="s">
        <v>112</v>
      </c>
      <c r="C64" s="98"/>
      <c r="D64" s="98"/>
      <c r="E64" s="98"/>
      <c r="F64" s="98"/>
      <c r="G64" s="98"/>
      <c r="H64" s="98"/>
      <c r="I64" s="98"/>
      <c r="J64" s="99"/>
      <c r="K64" s="1"/>
    </row>
    <row r="65" spans="1:11" s="35" customFormat="1" ht="47.25" customHeight="1" thickBot="1">
      <c r="A65" s="34"/>
      <c r="B65" s="100"/>
      <c r="C65" s="101"/>
      <c r="D65" s="101"/>
      <c r="E65" s="101"/>
      <c r="F65" s="101"/>
      <c r="G65" s="101"/>
      <c r="H65" s="101"/>
      <c r="I65" s="101"/>
      <c r="J65" s="102"/>
      <c r="K65" s="34"/>
    </row>
    <row r="66" spans="1:11" ht="3.75" customHeight="1" thickBot="1">
      <c r="A66" s="1"/>
      <c r="B66" s="103"/>
      <c r="C66" s="103"/>
      <c r="D66" s="103"/>
      <c r="E66" s="103"/>
      <c r="F66" s="103"/>
      <c r="G66" s="103"/>
      <c r="H66" s="103"/>
      <c r="I66" s="103"/>
      <c r="J66" s="103"/>
      <c r="K66" s="1"/>
    </row>
    <row r="67" spans="1:11" ht="14.25" customHeight="1" thickBot="1">
      <c r="A67" s="1"/>
      <c r="B67" s="32" t="s">
        <v>55</v>
      </c>
      <c r="C67" s="72" t="s">
        <v>56</v>
      </c>
      <c r="D67" s="72"/>
      <c r="E67" s="72"/>
      <c r="F67" s="72"/>
      <c r="G67" s="72"/>
      <c r="H67" s="72"/>
      <c r="I67" s="72"/>
      <c r="J67" s="73"/>
      <c r="K67" s="1"/>
    </row>
    <row r="68" spans="1:11" s="35" customFormat="1" ht="47.25" customHeight="1" thickBot="1">
      <c r="A68" s="34"/>
      <c r="B68" s="87" t="s">
        <v>118</v>
      </c>
      <c r="C68" s="88"/>
      <c r="D68" s="88"/>
      <c r="E68" s="88"/>
      <c r="F68" s="88"/>
      <c r="G68" s="88"/>
      <c r="H68" s="88"/>
      <c r="I68" s="88"/>
      <c r="J68" s="89"/>
      <c r="K68" s="34"/>
    </row>
    <row r="69" spans="1:11" ht="100.5" customHeight="1">
      <c r="A69" s="1"/>
      <c r="B69" s="90" t="s">
        <v>58</v>
      </c>
      <c r="C69" s="91"/>
      <c r="D69" s="92" t="s">
        <v>57</v>
      </c>
      <c r="E69" s="93"/>
      <c r="F69" s="93"/>
      <c r="G69" s="93"/>
      <c r="H69" s="93"/>
      <c r="I69" s="93"/>
      <c r="J69" s="94"/>
      <c r="K69" s="1"/>
    </row>
    <row r="70" spans="1:11" ht="7.5" customHeight="1">
      <c r="A70" s="40"/>
      <c r="B70" s="1"/>
      <c r="C70" s="3"/>
      <c r="D70" s="3"/>
      <c r="E70" s="3"/>
      <c r="F70" s="3"/>
      <c r="G70" s="3"/>
      <c r="H70" s="3"/>
      <c r="I70" s="3"/>
      <c r="J70" s="3"/>
      <c r="K70" s="40" t="s">
        <v>49</v>
      </c>
    </row>
    <row r="71" spans="1:11" ht="16.5" customHeight="1">
      <c r="A71" s="39"/>
      <c r="B71" s="96" t="s">
        <v>69</v>
      </c>
      <c r="C71" s="96"/>
      <c r="D71" s="96"/>
      <c r="E71" s="96"/>
      <c r="F71" s="96"/>
      <c r="G71" s="96"/>
      <c r="H71" s="96"/>
      <c r="I71" s="96"/>
      <c r="J71" s="96"/>
      <c r="K71" s="39"/>
    </row>
    <row r="72" spans="1:11" ht="8.25" customHeight="1">
      <c r="A72" s="39"/>
      <c r="B72" s="41"/>
      <c r="C72" s="95"/>
      <c r="D72" s="95"/>
      <c r="E72" s="95"/>
      <c r="F72" s="95"/>
      <c r="G72" s="95"/>
      <c r="H72" s="95"/>
      <c r="I72" s="95"/>
      <c r="J72" s="95"/>
      <c r="K72" s="39"/>
    </row>
    <row r="73" spans="1:11" ht="26.25" customHeight="1">
      <c r="A73" s="39"/>
      <c r="B73" s="42" t="s">
        <v>59</v>
      </c>
      <c r="C73" s="104" t="s">
        <v>75</v>
      </c>
      <c r="D73" s="104"/>
      <c r="E73" s="104"/>
      <c r="F73" s="104"/>
      <c r="G73" s="104"/>
      <c r="H73" s="104"/>
      <c r="I73" s="104"/>
      <c r="J73" s="104"/>
      <c r="K73" s="39"/>
    </row>
    <row r="74" spans="1:11" ht="17.25" customHeight="1">
      <c r="A74" s="39"/>
      <c r="B74" s="42" t="s">
        <v>60</v>
      </c>
      <c r="C74" s="111" t="s">
        <v>0</v>
      </c>
      <c r="D74" s="111"/>
      <c r="E74" s="111"/>
      <c r="F74" s="111"/>
      <c r="G74" s="111"/>
      <c r="H74" s="111"/>
      <c r="I74" s="111"/>
      <c r="J74" s="111"/>
      <c r="K74" s="39"/>
    </row>
    <row r="75" spans="1:11" ht="15" customHeight="1">
      <c r="A75" s="39"/>
      <c r="C75" s="190" t="s">
        <v>94</v>
      </c>
      <c r="D75" s="190"/>
      <c r="E75" s="190"/>
      <c r="F75" s="190"/>
      <c r="G75" s="190"/>
      <c r="H75" s="190"/>
      <c r="I75" s="190"/>
      <c r="J75" s="190"/>
      <c r="K75" s="39"/>
    </row>
    <row r="76" spans="1:11" ht="15" customHeight="1">
      <c r="A76" s="39"/>
      <c r="B76" s="42"/>
      <c r="C76" s="191" t="s">
        <v>83</v>
      </c>
      <c r="D76" s="190"/>
      <c r="E76" s="190"/>
      <c r="F76" s="190"/>
      <c r="G76" s="190"/>
      <c r="H76" s="190"/>
      <c r="I76" s="190"/>
      <c r="J76" s="190"/>
      <c r="K76" s="39"/>
    </row>
    <row r="77" spans="1:11" ht="39" customHeight="1">
      <c r="A77" s="39"/>
      <c r="B77" s="42"/>
      <c r="C77" s="192" t="s">
        <v>80</v>
      </c>
      <c r="D77" s="192"/>
      <c r="E77" s="192"/>
      <c r="F77" s="192"/>
      <c r="G77" s="192"/>
      <c r="H77" s="192"/>
      <c r="I77" s="192"/>
      <c r="J77" s="192"/>
      <c r="K77" s="39"/>
    </row>
    <row r="78" spans="1:11" ht="26.25" customHeight="1">
      <c r="A78" s="39"/>
      <c r="B78" s="42"/>
      <c r="C78" s="192" t="s">
        <v>81</v>
      </c>
      <c r="D78" s="190"/>
      <c r="E78" s="190"/>
      <c r="F78" s="190"/>
      <c r="G78" s="190"/>
      <c r="H78" s="190"/>
      <c r="I78" s="190"/>
      <c r="J78" s="190"/>
      <c r="K78" s="39"/>
    </row>
    <row r="79" spans="1:11" ht="26.25" customHeight="1">
      <c r="A79" s="39"/>
      <c r="B79" s="42"/>
      <c r="C79" s="192" t="s">
        <v>82</v>
      </c>
      <c r="D79" s="190"/>
      <c r="E79" s="190"/>
      <c r="F79" s="190"/>
      <c r="G79" s="190"/>
      <c r="H79" s="190"/>
      <c r="I79" s="190"/>
      <c r="J79" s="190"/>
      <c r="K79" s="39"/>
    </row>
    <row r="80" spans="1:11" ht="51" customHeight="1">
      <c r="A80" s="39"/>
      <c r="B80" s="42"/>
      <c r="C80" s="191" t="s">
        <v>84</v>
      </c>
      <c r="D80" s="190"/>
      <c r="E80" s="190"/>
      <c r="F80" s="190"/>
      <c r="G80" s="190"/>
      <c r="H80" s="190"/>
      <c r="I80" s="190"/>
      <c r="J80" s="190"/>
      <c r="K80" s="39"/>
    </row>
    <row r="81" spans="1:11" ht="27.75" customHeight="1">
      <c r="A81" s="39"/>
      <c r="B81" s="42" t="s">
        <v>61</v>
      </c>
      <c r="C81" s="104" t="s">
        <v>119</v>
      </c>
      <c r="D81" s="104"/>
      <c r="E81" s="104"/>
      <c r="F81" s="104"/>
      <c r="G81" s="104"/>
      <c r="H81" s="104"/>
      <c r="I81" s="104"/>
      <c r="J81" s="104"/>
      <c r="K81" s="39"/>
    </row>
    <row r="82" spans="1:11" ht="30.75" customHeight="1">
      <c r="A82" s="39"/>
      <c r="B82" s="42" t="s">
        <v>62</v>
      </c>
      <c r="C82" s="104" t="s">
        <v>121</v>
      </c>
      <c r="D82" s="104"/>
      <c r="E82" s="104"/>
      <c r="F82" s="104"/>
      <c r="G82" s="104"/>
      <c r="H82" s="104"/>
      <c r="I82" s="104"/>
      <c r="J82" s="104"/>
      <c r="K82" s="39"/>
    </row>
    <row r="83" spans="1:11" ht="39.75" customHeight="1">
      <c r="A83" s="39"/>
      <c r="B83" s="42" t="s">
        <v>63</v>
      </c>
      <c r="C83" s="104" t="s">
        <v>117</v>
      </c>
      <c r="D83" s="104"/>
      <c r="E83" s="104"/>
      <c r="F83" s="104"/>
      <c r="G83" s="104"/>
      <c r="H83" s="104"/>
      <c r="I83" s="104"/>
      <c r="J83" s="104"/>
      <c r="K83" s="39"/>
    </row>
    <row r="84" spans="1:11" ht="14.25" customHeight="1">
      <c r="A84" s="39"/>
      <c r="B84" s="42" t="s">
        <v>64</v>
      </c>
      <c r="C84" s="104" t="s">
        <v>76</v>
      </c>
      <c r="D84" s="104"/>
      <c r="E84" s="104"/>
      <c r="F84" s="104"/>
      <c r="G84" s="104"/>
      <c r="H84" s="104"/>
      <c r="I84" s="104"/>
      <c r="J84" s="104"/>
      <c r="K84" s="39"/>
    </row>
    <row r="85" spans="1:11" ht="51.75" customHeight="1">
      <c r="A85" s="39"/>
      <c r="B85" s="42" t="s">
        <v>65</v>
      </c>
      <c r="C85" s="104" t="s">
        <v>92</v>
      </c>
      <c r="D85" s="104"/>
      <c r="E85" s="104"/>
      <c r="F85" s="104"/>
      <c r="G85" s="104"/>
      <c r="H85" s="104"/>
      <c r="I85" s="104"/>
      <c r="J85" s="104"/>
      <c r="K85" s="39"/>
    </row>
    <row r="86" spans="1:11" ht="28.5" customHeight="1">
      <c r="A86" s="39"/>
      <c r="B86" s="42" t="s">
        <v>66</v>
      </c>
      <c r="C86" s="104" t="s">
        <v>93</v>
      </c>
      <c r="D86" s="104"/>
      <c r="E86" s="104"/>
      <c r="F86" s="104"/>
      <c r="G86" s="104"/>
      <c r="H86" s="104"/>
      <c r="I86" s="104"/>
      <c r="J86" s="104"/>
      <c r="K86" s="39"/>
    </row>
    <row r="87" spans="1:11" ht="26.25" customHeight="1">
      <c r="A87" s="39"/>
      <c r="B87" s="42" t="s">
        <v>68</v>
      </c>
      <c r="C87" s="104" t="s">
        <v>123</v>
      </c>
      <c r="D87" s="104"/>
      <c r="E87" s="104"/>
      <c r="F87" s="104"/>
      <c r="G87" s="104"/>
      <c r="H87" s="104"/>
      <c r="I87" s="104"/>
      <c r="J87" s="104"/>
      <c r="K87" s="39"/>
    </row>
    <row r="88" spans="1:11" ht="14.25" customHeight="1">
      <c r="A88" s="39"/>
      <c r="B88" s="42" t="s">
        <v>67</v>
      </c>
      <c r="C88" s="104" t="s">
        <v>114</v>
      </c>
      <c r="D88" s="104"/>
      <c r="E88" s="104"/>
      <c r="F88" s="104"/>
      <c r="G88" s="104"/>
      <c r="H88" s="104"/>
      <c r="I88" s="104"/>
      <c r="J88" s="104"/>
      <c r="K88" s="39"/>
    </row>
    <row r="89" spans="1:11" ht="28.5" customHeight="1">
      <c r="A89" s="39"/>
      <c r="B89" s="42" t="s">
        <v>74</v>
      </c>
      <c r="C89" s="104" t="s">
        <v>95</v>
      </c>
      <c r="D89" s="104"/>
      <c r="E89" s="104"/>
      <c r="F89" s="104"/>
      <c r="G89" s="104"/>
      <c r="H89" s="104"/>
      <c r="I89" s="104"/>
      <c r="J89" s="104"/>
      <c r="K89" s="39"/>
    </row>
    <row r="90" spans="1:11" ht="15" customHeight="1">
      <c r="A90" s="39"/>
      <c r="B90" s="42" t="s">
        <v>78</v>
      </c>
      <c r="C90" s="104" t="s">
        <v>88</v>
      </c>
      <c r="D90" s="104"/>
      <c r="E90" s="104"/>
      <c r="F90" s="104"/>
      <c r="G90" s="104"/>
      <c r="H90" s="104"/>
      <c r="I90" s="104"/>
      <c r="J90" s="104"/>
      <c r="K90" s="39"/>
    </row>
    <row r="91" spans="1:11" ht="43.5" customHeight="1">
      <c r="A91" s="39"/>
      <c r="B91" s="42" t="s">
        <v>87</v>
      </c>
      <c r="C91" s="104" t="s">
        <v>77</v>
      </c>
      <c r="D91" s="104"/>
      <c r="E91" s="104"/>
      <c r="F91" s="104"/>
      <c r="G91" s="104"/>
      <c r="H91" s="104"/>
      <c r="I91" s="104"/>
      <c r="J91" s="104"/>
      <c r="K91" s="39"/>
    </row>
    <row r="92" spans="1:11" s="2" customFormat="1" ht="42" customHeight="1">
      <c r="A92" s="39"/>
      <c r="B92" s="42" t="s">
        <v>91</v>
      </c>
      <c r="C92" s="104" t="s">
        <v>70</v>
      </c>
      <c r="D92" s="104"/>
      <c r="E92" s="104"/>
      <c r="F92" s="104"/>
      <c r="G92" s="104"/>
      <c r="H92" s="104"/>
      <c r="I92" s="104"/>
      <c r="J92" s="104"/>
      <c r="K92" s="39"/>
    </row>
    <row r="93" spans="1:11" s="2" customFormat="1" ht="16.5" customHeight="1">
      <c r="A93" s="39"/>
      <c r="B93" s="42" t="s">
        <v>113</v>
      </c>
      <c r="C93" s="189" t="s">
        <v>103</v>
      </c>
      <c r="D93" s="189"/>
      <c r="E93" s="189"/>
      <c r="F93" s="189"/>
      <c r="G93" s="189"/>
      <c r="H93" s="189"/>
      <c r="I93" s="189"/>
      <c r="J93" s="189"/>
      <c r="K93" s="39"/>
    </row>
    <row r="94" spans="1:11" s="2" customFormat="1" ht="12.75">
      <c r="A94" s="39"/>
      <c r="B94" s="4"/>
      <c r="C94" s="4"/>
      <c r="D94" s="4"/>
      <c r="E94" s="4"/>
      <c r="F94" s="4"/>
      <c r="G94" s="4"/>
      <c r="H94" s="4"/>
      <c r="I94" s="4"/>
      <c r="J94" s="4"/>
      <c r="K94" s="39"/>
    </row>
    <row r="95" spans="1:11" s="2" customFormat="1" ht="12.75">
      <c r="A95" s="39"/>
      <c r="B95" s="4"/>
      <c r="C95" s="4"/>
      <c r="D95" s="4"/>
      <c r="E95" s="4"/>
      <c r="F95" s="4"/>
      <c r="G95" s="4"/>
      <c r="H95" s="4"/>
      <c r="I95" s="4"/>
      <c r="J95" s="4"/>
      <c r="K95" s="39"/>
    </row>
    <row r="96" spans="1:11" s="2" customFormat="1" ht="12.75">
      <c r="A96" s="39"/>
      <c r="B96" s="4"/>
      <c r="C96" s="4"/>
      <c r="D96" s="4"/>
      <c r="E96" s="4"/>
      <c r="F96" s="4"/>
      <c r="G96" s="4"/>
      <c r="H96" s="4"/>
      <c r="I96" s="4"/>
      <c r="J96" s="4"/>
      <c r="K96" s="39"/>
    </row>
    <row r="97" spans="1:11" s="2" customFormat="1" ht="12.75">
      <c r="A97" s="39"/>
      <c r="B97" s="4"/>
      <c r="C97" s="4"/>
      <c r="D97" s="4"/>
      <c r="E97" s="4"/>
      <c r="F97" s="4"/>
      <c r="G97" s="4"/>
      <c r="H97" s="4"/>
      <c r="I97" s="4"/>
      <c r="J97" s="4"/>
      <c r="K97" s="39"/>
    </row>
    <row r="98" spans="1:11" s="2" customFormat="1" ht="12.75">
      <c r="A98" s="39"/>
      <c r="B98" s="4"/>
      <c r="C98" s="4"/>
      <c r="D98" s="4"/>
      <c r="E98" s="4"/>
      <c r="F98" s="4"/>
      <c r="G98" s="4"/>
      <c r="H98" s="4"/>
      <c r="I98" s="4"/>
      <c r="J98" s="4"/>
      <c r="K98" s="39"/>
    </row>
    <row r="99" spans="1:11" s="2" customFormat="1" ht="12.75">
      <c r="A99" s="39"/>
      <c r="B99" s="4"/>
      <c r="C99" s="4"/>
      <c r="D99" s="4"/>
      <c r="E99" s="4"/>
      <c r="F99" s="4"/>
      <c r="G99" s="4"/>
      <c r="H99" s="4"/>
      <c r="I99" s="4"/>
      <c r="J99" s="4"/>
      <c r="K99" s="39"/>
    </row>
    <row r="100" spans="1:11" s="2" customFormat="1" ht="12.75">
      <c r="A100" s="39"/>
      <c r="B100" s="4"/>
      <c r="C100" s="4"/>
      <c r="D100" s="4"/>
      <c r="E100" s="4"/>
      <c r="F100" s="4"/>
      <c r="G100" s="4"/>
      <c r="H100" s="4"/>
      <c r="I100" s="4"/>
      <c r="J100" s="4"/>
      <c r="K100" s="39"/>
    </row>
    <row r="101" spans="1:11" s="2" customFormat="1" ht="12.75">
      <c r="A101" s="39"/>
      <c r="B101" s="4"/>
      <c r="C101" s="4"/>
      <c r="D101" s="4"/>
      <c r="E101" s="4"/>
      <c r="F101" s="4"/>
      <c r="G101" s="4"/>
      <c r="H101" s="4"/>
      <c r="I101" s="4"/>
      <c r="J101" s="4"/>
      <c r="K101" s="39"/>
    </row>
    <row r="102" spans="1:11" s="2" customFormat="1" ht="12.75">
      <c r="A102" s="39"/>
      <c r="B102" s="4"/>
      <c r="C102" s="4"/>
      <c r="D102" s="4"/>
      <c r="E102" s="4"/>
      <c r="F102" s="4"/>
      <c r="G102" s="4"/>
      <c r="H102" s="4"/>
      <c r="I102" s="4"/>
      <c r="J102" s="4"/>
      <c r="K102" s="39"/>
    </row>
    <row r="103" spans="1:11" s="2" customFormat="1" ht="12.75">
      <c r="A103" s="39"/>
      <c r="B103" s="4"/>
      <c r="C103" s="4"/>
      <c r="D103" s="4"/>
      <c r="E103" s="4"/>
      <c r="F103" s="4"/>
      <c r="G103" s="4"/>
      <c r="H103" s="4"/>
      <c r="I103" s="4"/>
      <c r="J103" s="4"/>
      <c r="K103" s="39"/>
    </row>
    <row r="104" spans="1:11" s="2" customFormat="1" ht="12.75">
      <c r="A104" s="39"/>
      <c r="K104" s="39"/>
    </row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</sheetData>
  <protectedRanges>
    <protectedRange sqref="B3" name="Oblast9"/>
    <protectedRange sqref="B65:J65" name="Oblast7"/>
    <protectedRange sqref="H44:J47" name="Oblast5"/>
    <protectedRange sqref="E36:J40" name="Oblast3"/>
    <protectedRange sqref="D6:J10" name="Oblast1"/>
    <protectedRange sqref="E19:J31" name="Oblast2"/>
    <protectedRange sqref="F44:F47" name="Oblast4"/>
    <protectedRange sqref="B60:J60" name="Oblast6"/>
    <protectedRange sqref="B69:J69" name="Oblast8"/>
  </protectedRanges>
  <mergeCells count="129">
    <mergeCell ref="C19:D19"/>
    <mergeCell ref="C20:D20"/>
    <mergeCell ref="I19:J19"/>
    <mergeCell ref="I20:J20"/>
    <mergeCell ref="D7:J7"/>
    <mergeCell ref="D8:J8"/>
    <mergeCell ref="D9:J9"/>
    <mergeCell ref="D10:J10"/>
    <mergeCell ref="C93:J93"/>
    <mergeCell ref="C75:J75"/>
    <mergeCell ref="C76:J76"/>
    <mergeCell ref="C77:J77"/>
    <mergeCell ref="C78:J78"/>
    <mergeCell ref="C79:J79"/>
    <mergeCell ref="C80:J80"/>
    <mergeCell ref="C92:J92"/>
    <mergeCell ref="C91:J91"/>
    <mergeCell ref="C90:J90"/>
    <mergeCell ref="C13:D16"/>
    <mergeCell ref="E13:H13"/>
    <mergeCell ref="E15:F15"/>
    <mergeCell ref="G15:H15"/>
    <mergeCell ref="E14:F14"/>
    <mergeCell ref="G14:H14"/>
    <mergeCell ref="C12:J12"/>
    <mergeCell ref="C18:J18"/>
    <mergeCell ref="B2:J2"/>
    <mergeCell ref="B3:J3"/>
    <mergeCell ref="B11:J11"/>
    <mergeCell ref="B4:J4"/>
    <mergeCell ref="B13:B16"/>
    <mergeCell ref="I13:J16"/>
    <mergeCell ref="B17:B18"/>
    <mergeCell ref="C17:J17"/>
    <mergeCell ref="C5:J5"/>
    <mergeCell ref="D6:J6"/>
    <mergeCell ref="C50:J50"/>
    <mergeCell ref="C36:D36"/>
    <mergeCell ref="C37:D37"/>
    <mergeCell ref="C38:D38"/>
    <mergeCell ref="C44:D44"/>
    <mergeCell ref="C27:D27"/>
    <mergeCell ref="C28:D28"/>
    <mergeCell ref="C29:D29"/>
    <mergeCell ref="I21:J21"/>
    <mergeCell ref="I23:J23"/>
    <mergeCell ref="I24:J24"/>
    <mergeCell ref="I25:J25"/>
    <mergeCell ref="I22:J22"/>
    <mergeCell ref="I26:J26"/>
    <mergeCell ref="I27:J27"/>
    <mergeCell ref="C21:D21"/>
    <mergeCell ref="C23:D23"/>
    <mergeCell ref="C24:D24"/>
    <mergeCell ref="C25:D25"/>
    <mergeCell ref="C22:D22"/>
    <mergeCell ref="C26:D26"/>
    <mergeCell ref="C30:D30"/>
    <mergeCell ref="C31:D31"/>
    <mergeCell ref="C33:D33"/>
    <mergeCell ref="E33:F33"/>
    <mergeCell ref="G33:H33"/>
    <mergeCell ref="C32:D32"/>
    <mergeCell ref="I28:J28"/>
    <mergeCell ref="I29:J29"/>
    <mergeCell ref="I30:J30"/>
    <mergeCell ref="I31:J31"/>
    <mergeCell ref="C47:D47"/>
    <mergeCell ref="I47:J47"/>
    <mergeCell ref="I48:J48"/>
    <mergeCell ref="C48:D48"/>
    <mergeCell ref="B34:B35"/>
    <mergeCell ref="C34:J34"/>
    <mergeCell ref="C35:J35"/>
    <mergeCell ref="C39:D39"/>
    <mergeCell ref="I39:J39"/>
    <mergeCell ref="I36:J36"/>
    <mergeCell ref="I37:J37"/>
    <mergeCell ref="I38:J38"/>
    <mergeCell ref="C42:D42"/>
    <mergeCell ref="I40:J40"/>
    <mergeCell ref="C40:D40"/>
    <mergeCell ref="C41:D41"/>
    <mergeCell ref="E42:F42"/>
    <mergeCell ref="G42:H42"/>
    <mergeCell ref="C43:J43"/>
    <mergeCell ref="C88:J88"/>
    <mergeCell ref="C73:J73"/>
    <mergeCell ref="C81:J81"/>
    <mergeCell ref="C82:J82"/>
    <mergeCell ref="C83:J83"/>
    <mergeCell ref="C89:J89"/>
    <mergeCell ref="C85:J85"/>
    <mergeCell ref="C86:J86"/>
    <mergeCell ref="E44:E48"/>
    <mergeCell ref="G44:G48"/>
    <mergeCell ref="I44:J44"/>
    <mergeCell ref="C87:J87"/>
    <mergeCell ref="B59:J59"/>
    <mergeCell ref="B60:J60"/>
    <mergeCell ref="C57:J57"/>
    <mergeCell ref="B61:J61"/>
    <mergeCell ref="C74:J74"/>
    <mergeCell ref="C84:J84"/>
    <mergeCell ref="C51:H51"/>
    <mergeCell ref="C45:D45"/>
    <mergeCell ref="I45:J45"/>
    <mergeCell ref="C46:D46"/>
    <mergeCell ref="I46:J46"/>
    <mergeCell ref="B49:J49"/>
    <mergeCell ref="B68:J68"/>
    <mergeCell ref="B69:C69"/>
    <mergeCell ref="D69:J69"/>
    <mergeCell ref="C72:J72"/>
    <mergeCell ref="B71:J71"/>
    <mergeCell ref="B64:J64"/>
    <mergeCell ref="B65:J65"/>
    <mergeCell ref="B66:J66"/>
    <mergeCell ref="C67:J67"/>
    <mergeCell ref="B56:J56"/>
    <mergeCell ref="C58:J58"/>
    <mergeCell ref="C62:J62"/>
    <mergeCell ref="C63:J63"/>
    <mergeCell ref="C55:H55"/>
    <mergeCell ref="B54:B55"/>
    <mergeCell ref="C53:H53"/>
    <mergeCell ref="B52:B53"/>
    <mergeCell ref="C54:H54"/>
    <mergeCell ref="C52:H52"/>
  </mergeCells>
  <printOptions/>
  <pageMargins left="0.7874015748031497" right="0.5905511811023623" top="0.5905511811023623" bottom="0.3937007874015748" header="0.31496062992125984" footer="0.11811023622047245"/>
  <pageSetup horizontalDpi="600" verticalDpi="600" orientation="landscape" paperSize="9" scale="80" r:id="rId3"/>
  <headerFooter alignWithMargins="0">
    <oddFooter>&amp;CStránka &amp;P</oddFooter>
  </headerFooter>
  <rowBreaks count="2" manualBreakCount="2">
    <brk id="48" max="16383" man="1"/>
    <brk id="7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Analytická rozvaha VO MK</dc:title>
  <dc:subject/>
  <dc:creator>Ing. Martina Dvořáková</dc:creator>
  <cp:keywords/>
  <dc:description/>
  <cp:lastModifiedBy>Kapucián Aleš Mgr.</cp:lastModifiedBy>
  <cp:lastPrinted>2014-11-10T09:02:58Z</cp:lastPrinted>
  <dcterms:created xsi:type="dcterms:W3CDTF">2014-11-01T09:27:05Z</dcterms:created>
  <dcterms:modified xsi:type="dcterms:W3CDTF">2014-11-10T12:38:39Z</dcterms:modified>
  <cp:category/>
  <cp:version/>
  <cp:contentType/>
  <cp:contentStatus/>
</cp:coreProperties>
</file>